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40" windowWidth="19440" windowHeight="1074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Hoja1!$A$3:$G$11</definedName>
    <definedName name="_xlnm.Print_Area" localSheetId="0">Hoja1!$A$7:$G$120</definedName>
    <definedName name="_xlnm.Print_Titles" localSheetId="0">Hoja1!$1:$6</definedName>
  </definedNames>
  <calcPr calcId="145621"/>
</workbook>
</file>

<file path=xl/calcChain.xml><?xml version="1.0" encoding="utf-8"?>
<calcChain xmlns="http://schemas.openxmlformats.org/spreadsheetml/2006/main">
  <c r="D63" i="1" l="1"/>
  <c r="D27" i="1" l="1"/>
  <c r="D15" i="1" l="1"/>
  <c r="D9" i="1" l="1"/>
  <c r="A10" i="1"/>
  <c r="A16" i="1" l="1"/>
  <c r="A20" i="1" s="1"/>
  <c r="D45" i="1" l="1"/>
  <c r="D51" i="1" s="1"/>
  <c r="D119" i="1" l="1"/>
  <c r="D96" i="1"/>
  <c r="D108" i="1"/>
  <c r="D84" i="1"/>
  <c r="D19" i="1"/>
  <c r="D67" i="1"/>
  <c r="D74" i="1" s="1"/>
  <c r="D31" i="1"/>
  <c r="D36" i="1" s="1"/>
  <c r="A28" i="1" l="1"/>
  <c r="A37" i="1" s="1"/>
  <c r="A52" i="1" s="1"/>
  <c r="A64" i="1" s="1"/>
  <c r="A75" i="1" s="1"/>
  <c r="A85" i="1" s="1"/>
  <c r="A97" i="1" s="1"/>
  <c r="A109" i="1" s="1"/>
  <c r="A120" i="1" s="1"/>
  <c r="D10" i="1" l="1"/>
  <c r="D16" i="1" s="1"/>
  <c r="D20" i="1" l="1"/>
  <c r="D28" i="1" l="1"/>
  <c r="D37" i="1" s="1"/>
  <c r="D52" i="1" s="1"/>
  <c r="D64" i="1" s="1"/>
  <c r="D75" i="1" s="1"/>
  <c r="D85" i="1" s="1"/>
  <c r="D97" i="1" s="1"/>
  <c r="D109" i="1" s="1"/>
  <c r="D120" i="1" s="1"/>
</calcChain>
</file>

<file path=xl/sharedStrings.xml><?xml version="1.0" encoding="utf-8"?>
<sst xmlns="http://schemas.openxmlformats.org/spreadsheetml/2006/main" count="282" uniqueCount="178">
  <si>
    <t>FONDO JALISCO DE FOMENTO EMPRESARIAL</t>
  </si>
  <si>
    <t>MONTO</t>
  </si>
  <si>
    <t>#</t>
  </si>
  <si>
    <t>Total Enero</t>
  </si>
  <si>
    <t>Acumulado Anual</t>
  </si>
  <si>
    <t>PROVEEDOR</t>
  </si>
  <si>
    <t>DESCRIPCIÓN DE LA ADQUISICIÓN</t>
  </si>
  <si>
    <t>FECHA DE ADQUISICIÓN</t>
  </si>
  <si>
    <t># DE ORDEN DE COMPRA</t>
  </si>
  <si>
    <t>ÁREA SOLICITANTE</t>
  </si>
  <si>
    <t>ADQUISICIONES MENORES A $12,500.00 
(Doce mil quinientos pesos MN/100)</t>
  </si>
  <si>
    <t>Coordinación de Sistemas de Información</t>
  </si>
  <si>
    <t>Servicios Generales</t>
  </si>
  <si>
    <t>Paloma Flores Villagrana</t>
  </si>
  <si>
    <t>Total Febrero</t>
  </si>
  <si>
    <t>Total Marzo</t>
  </si>
  <si>
    <t>Total Abril</t>
  </si>
  <si>
    <t>Sanabit, S.A. de C.V.</t>
  </si>
  <si>
    <t>Total Mayo</t>
  </si>
  <si>
    <t>Seguros Argos, S.A. de C.V.</t>
  </si>
  <si>
    <t>Computer Land de Occidente, S.A. de C.V.</t>
  </si>
  <si>
    <t>Total Junio</t>
  </si>
  <si>
    <t>Total Julio</t>
  </si>
  <si>
    <t>Total Agosto</t>
  </si>
  <si>
    <t>Daniel Alejandro Ortega Saucedo</t>
  </si>
  <si>
    <t>Total Septiembre</t>
  </si>
  <si>
    <t>Total Octubre</t>
  </si>
  <si>
    <t>Total Noviembre</t>
  </si>
  <si>
    <t>Total Diciembre</t>
  </si>
  <si>
    <t>Contabilidad</t>
  </si>
  <si>
    <t>Poliza de Seguro de Vida de Emplados del Fojal por el Ejercicio 2021</t>
  </si>
  <si>
    <t>Administración</t>
  </si>
  <si>
    <t>8A</t>
  </si>
  <si>
    <t>Copias certificadas poder Dir. General</t>
  </si>
  <si>
    <t>Ramos Uriarte Abogados, S.C.</t>
  </si>
  <si>
    <t>Juridico Corporativo</t>
  </si>
  <si>
    <t>Servicio de sanitización de instalaciones del fojal por el mes de Enero 2021.</t>
  </si>
  <si>
    <t>Sisplagas de México, S.A. de C.V.</t>
  </si>
  <si>
    <t>Compra sanitizante (5lts)</t>
  </si>
  <si>
    <t>Gelimex, S.A. de C.V-</t>
  </si>
  <si>
    <t>22A</t>
  </si>
  <si>
    <t xml:space="preserve">Capacitación Asesoría p/implementación de Gestión Documental / Ley General de Archivos y sus Municipios </t>
  </si>
  <si>
    <t xml:space="preserve">Universidad de Guadalajara </t>
  </si>
  <si>
    <t>Coordinación de Monitoreo</t>
  </si>
  <si>
    <t>Mtto. Vehículo BEAT</t>
  </si>
  <si>
    <t>Flosol Motors, S.A. de C.V.</t>
  </si>
  <si>
    <t>Horas de Soporte Contpaq</t>
  </si>
  <si>
    <t>Consultores Avance Profesional, S.A de C.V</t>
  </si>
  <si>
    <t xml:space="preserve">Adquisición de No Breaks </t>
  </si>
  <si>
    <t>Insumos de limpieza (solicitados por contraprestación de a los espacios que ocupa en edificios de UNIRSE)</t>
  </si>
  <si>
    <t>Mtto. Porton y cortinas de estacionamientos del Fojal</t>
  </si>
  <si>
    <t>Luis Arturo Lopez Lopez</t>
  </si>
  <si>
    <t xml:space="preserve">Servicio preventivo de aire acondicionado de precisión del site del área de sistemas </t>
  </si>
  <si>
    <t>Leaf Energy, S.A de C.V</t>
  </si>
  <si>
    <t>Implementación de parámetros al Sistema de Facturación ContPaqi</t>
  </si>
  <si>
    <t>Capacitacion trabajo en quipo para los empleados del Fojal 2021</t>
  </si>
  <si>
    <t xml:space="preserve">Yadira Reynoso Ayala </t>
  </si>
  <si>
    <t>Impresión de carteles como complementos visuales para stand Fojal</t>
  </si>
  <si>
    <t>Adriana Elizabeth Martínez Navarro</t>
  </si>
  <si>
    <t>Coordinación de Planeación</t>
  </si>
  <si>
    <t xml:space="preserve">Actualización de NOMIPAQ para servidor y terminal </t>
  </si>
  <si>
    <t xml:space="preserve">Actualización del sistema de facturación para servidor y terminal </t>
  </si>
  <si>
    <t xml:space="preserve">Bateria acum. Gonher tipo G-47 600 amp </t>
  </si>
  <si>
    <t>Auto parte Jimenez</t>
  </si>
  <si>
    <t xml:space="preserve">Dos encuadernados T/C pasta dura y dos encuadernados T/C pasta rustica cartulina </t>
  </si>
  <si>
    <t>Rafael Junes Cervantes</t>
  </si>
  <si>
    <t xml:space="preserve">Renovacion de liccencias de antivirus anual </t>
  </si>
  <si>
    <t>MG Micros de Occidente, S.A de C.V</t>
  </si>
  <si>
    <t xml:space="preserve">Curso de docker y Kubernetes </t>
  </si>
  <si>
    <t xml:space="preserve">I. T Quality Services,S.A de C.V </t>
  </si>
  <si>
    <t xml:space="preserve">Diplomado Marketing digital U de G virutal </t>
  </si>
  <si>
    <t>Universidad de Guadalajara</t>
  </si>
  <si>
    <t>Dirección General</t>
  </si>
  <si>
    <t>2 Galones de gel antibacterial de 19 Litros</t>
  </si>
  <si>
    <t>Tubo Led 28w 6500mca Saglite. Tubo Led 32w 2 pines 6500 mca Saglite</t>
  </si>
  <si>
    <t>Corporativo de Negocio Andraga S.s de C.V</t>
  </si>
  <si>
    <t>Iles Tecnoologia</t>
  </si>
  <si>
    <t>Capacitación diplomado estrategico recursos humanos</t>
  </si>
  <si>
    <t>Centro Empresarial de Jalisco</t>
  </si>
  <si>
    <t>Capacitación en "Estrategias de Cobranza Efectiva"  para lograr una organización eficaz, eficiente y efectiva de recuperación de Cartera</t>
  </si>
  <si>
    <t>ECO IEE, SC</t>
  </si>
  <si>
    <r>
      <t xml:space="preserve">Recolección de basura                              </t>
    </r>
    <r>
      <rPr>
        <sz val="7"/>
        <color theme="1"/>
        <rFont val="Calibri"/>
        <family val="2"/>
      </rPr>
      <t>( Septiembre 2021)</t>
    </r>
  </si>
  <si>
    <t>Servicio de reparacion  de los equipos de aire acondicionado del Fojal</t>
  </si>
  <si>
    <t>Climas Tecnicos RMA S.A de  C.V</t>
  </si>
  <si>
    <t>Capacitación de integración para los empleados del Fojall 2021</t>
  </si>
  <si>
    <t>Renovación suscripción anual periodico "EL INFORMADOR"  y anexos</t>
  </si>
  <si>
    <t>Crear Ideas para el desarrollo, S.C</t>
  </si>
  <si>
    <t>Unión Editirialista, S.A de C.V</t>
  </si>
  <si>
    <t xml:space="preserve">Administración </t>
  </si>
  <si>
    <t>Ejecutivo de Comunicación</t>
  </si>
  <si>
    <r>
      <t xml:space="preserve">Recolección de basura                              </t>
    </r>
    <r>
      <rPr>
        <sz val="7"/>
        <color theme="1"/>
        <rFont val="Calibri"/>
        <family val="2"/>
      </rPr>
      <t>( Octubre 2021)</t>
    </r>
  </si>
  <si>
    <r>
      <t xml:space="preserve">Recolección de basura                              </t>
    </r>
    <r>
      <rPr>
        <sz val="7"/>
        <rFont val="Calibri"/>
        <family val="2"/>
      </rPr>
      <t>( Mayo 2021)</t>
    </r>
  </si>
  <si>
    <r>
      <t xml:space="preserve">Recolección de basura                              </t>
    </r>
    <r>
      <rPr>
        <sz val="7"/>
        <rFont val="Calibri"/>
        <family val="2"/>
      </rPr>
      <t>( Junio 2021)</t>
    </r>
  </si>
  <si>
    <r>
      <t xml:space="preserve">Servicio de desinfección/sanitización en instalaciones del fojal                      </t>
    </r>
    <r>
      <rPr>
        <sz val="7"/>
        <color theme="1"/>
        <rFont val="Calibri"/>
        <family val="2"/>
        <scheme val="minor"/>
      </rPr>
      <t>(Junio 2021)</t>
    </r>
  </si>
  <si>
    <r>
      <t xml:space="preserve">Recolección de basura                               </t>
    </r>
    <r>
      <rPr>
        <sz val="7"/>
        <rFont val="Calibri"/>
        <family val="2"/>
      </rPr>
      <t>( Agosto 2021)</t>
    </r>
  </si>
  <si>
    <r>
      <t xml:space="preserve">Recolección de basura                              </t>
    </r>
    <r>
      <rPr>
        <sz val="7"/>
        <rFont val="Calibri"/>
        <family val="2"/>
      </rPr>
      <t>( Julio 2021)</t>
    </r>
  </si>
  <si>
    <r>
      <t xml:space="preserve">Servicio de desinfección/sanitización en instalaciones del fojal                     </t>
    </r>
    <r>
      <rPr>
        <sz val="7"/>
        <color theme="1"/>
        <rFont val="Calibri"/>
        <family val="2"/>
        <scheme val="minor"/>
      </rPr>
      <t>(Agosto 2021)</t>
    </r>
  </si>
  <si>
    <r>
      <t xml:space="preserve">Servicio de desinfección/sanitización en instalaciones del fojal                  </t>
    </r>
    <r>
      <rPr>
        <sz val="7"/>
        <color theme="1"/>
        <rFont val="Calibri"/>
        <family val="2"/>
        <scheme val="minor"/>
      </rPr>
      <t>(Septimbre 2021)</t>
    </r>
  </si>
  <si>
    <r>
      <t xml:space="preserve">Servicio de desinfección/sanitización en instalaciones del fojal                  </t>
    </r>
    <r>
      <rPr>
        <sz val="7"/>
        <color theme="1"/>
        <rFont val="Calibri"/>
        <family val="2"/>
        <scheme val="minor"/>
      </rPr>
      <t>(Septiembre 2021)</t>
    </r>
  </si>
  <si>
    <r>
      <t xml:space="preserve">Servicio de desinfección/sanitización en instalaciones del fojal                      </t>
    </r>
    <r>
      <rPr>
        <sz val="7"/>
        <color theme="1"/>
        <rFont val="Calibri"/>
        <family val="2"/>
        <scheme val="minor"/>
      </rPr>
      <t>(Octubre 2021)</t>
    </r>
  </si>
  <si>
    <t>Compra de 2 vuelos redondos de GDL- LAX el dia 08-10-21 y ccompra de 2 vuelos de GDL-LAX el dia 08-10-21</t>
  </si>
  <si>
    <t>Class Tours Organización de Viajes</t>
  </si>
  <si>
    <t>Llanta para ford ranger 235/75 R15</t>
  </si>
  <si>
    <t>Radial Llantas  S.A.P.I. de C.V</t>
  </si>
  <si>
    <t>Aplicación y Diagnostico de Clima Laboral para los empleados del Fojal</t>
  </si>
  <si>
    <t>Coldercom S.C</t>
  </si>
  <si>
    <t>Llanta 185/65/R15 para vehiculo Tiida JHA 3086</t>
  </si>
  <si>
    <t xml:space="preserve">Edgar Francisco Robles Martinez </t>
  </si>
  <si>
    <t>Capacitación en Formulación y Evaluación de Proyectos de Inversión (10 personas del Fideicomiso)</t>
  </si>
  <si>
    <t xml:space="preserve">Soluciones Informaticas y Aplicaciones, S.A de C.V </t>
  </si>
  <si>
    <t>200 Libretas ecológicas, 150 cilindros y 2000 bolígrafos</t>
  </si>
  <si>
    <t>Articulos Promocionales Casa Xavier, S.A de C.V</t>
  </si>
  <si>
    <t>Mtto. Aires Acondicionados del Fojal</t>
  </si>
  <si>
    <t xml:space="preserve">Aerkon aires inteligentes S de R.L. de C.V </t>
  </si>
  <si>
    <t xml:space="preserve">2 Discos duros </t>
  </si>
  <si>
    <t>Computer Land de Occidente, S.A de C.V</t>
  </si>
  <si>
    <t>Reparación aire acondicionado vehículo chevy placas JJG6152 (Gibran -Puerto Vallarta)</t>
  </si>
  <si>
    <t>Perla Griselda Perez Padilla</t>
  </si>
  <si>
    <t>Servicio de Mtto. Y recarga de extintores</t>
  </si>
  <si>
    <t>XTIN-FIRE S.A de C.V.</t>
  </si>
  <si>
    <r>
      <t xml:space="preserve">Recolección de basura                              </t>
    </r>
    <r>
      <rPr>
        <sz val="7"/>
        <rFont val="Calibri"/>
        <family val="2"/>
      </rPr>
      <t>( Enero a Abril 2021)</t>
    </r>
  </si>
  <si>
    <t>Reparación de Aire Acondicionado</t>
  </si>
  <si>
    <t>Leaf Energy, S.A. de C.V.</t>
  </si>
  <si>
    <r>
      <t xml:space="preserve">Servicio de desinfección/sanitización en instalaciones del fojal                     </t>
    </r>
    <r>
      <rPr>
        <sz val="7"/>
        <color theme="1"/>
        <rFont val="Calibri"/>
        <family val="2"/>
        <scheme val="minor"/>
      </rPr>
      <t>(Marzo-Abril 2021)</t>
    </r>
  </si>
  <si>
    <t>Camarena Automotríz de Occidente, S.A. de C.V.</t>
  </si>
  <si>
    <t>Mtto. Correctivo a vehículo Journey (en agencia por garantía)</t>
  </si>
  <si>
    <t>Aerkon Aires Inteligentes S de RL de CV</t>
  </si>
  <si>
    <t>Class Tours Organización de Viajes, S.A. de C.V.</t>
  </si>
  <si>
    <t>Class Tours Organización de Viajes, S.A. de C.V</t>
  </si>
  <si>
    <t xml:space="preserve">Boletos de avión Gdl-San José Calif.- / Nevada -Gdl (08 al 13 de Junio) para gira de lanzamiento del proyecto Fojal Migrantes. </t>
  </si>
  <si>
    <t>Yanett Travel / Yanett Navarro</t>
  </si>
  <si>
    <t>Renta vehículo para gira Fojal Migrantes USA</t>
  </si>
  <si>
    <t>NA</t>
  </si>
  <si>
    <t>Colegio de Contadores Públicos de Guadalajara Jalisco, A.C</t>
  </si>
  <si>
    <t>Diplomado en Contabilidad Gubernamental (2 personas)</t>
  </si>
  <si>
    <t>Fiducia Sistemas Avanzados de México, S.A. de C.V.</t>
  </si>
  <si>
    <t>Dirección Jurídica</t>
  </si>
  <si>
    <t>Boletín Judicial</t>
  </si>
  <si>
    <t>Jhonatan Salazar Delgado</t>
  </si>
  <si>
    <t>Renovación servicio Mailing</t>
  </si>
  <si>
    <t xml:space="preserve">Boletos de avión Gdl-Phoenix-Salt Lake City-Gdl (08 al 14 de Agosto) para gira proyecto Fojal Migrantes. </t>
  </si>
  <si>
    <t>Enseñanza e Investigación Superior, A.C.</t>
  </si>
  <si>
    <t>Diplomado "Marketing Digital" (Tecmilenio Virtual).</t>
  </si>
  <si>
    <t>94A</t>
  </si>
  <si>
    <t>Coordinación de Aceleración</t>
  </si>
  <si>
    <t>Juan Manuel Ibarra Esparza</t>
  </si>
  <si>
    <t>Servicio de impermeabilización de los ductos de aire acondicionado y azoteas del Fojal</t>
  </si>
  <si>
    <t>Investigaciones y Estudios Superiores, S.C.</t>
  </si>
  <si>
    <t>Capacitación "Corporate Venture Capital &amp; Angel Investment " (Capital privado y Capital Emprendedor)</t>
  </si>
  <si>
    <t>Corporativo Zell, S.A. de C.V.</t>
  </si>
  <si>
    <t>Reparación de computadora, bonina para bujía y cables para bujías -Vehículo Chevy</t>
  </si>
  <si>
    <t>María Guadalupe Morales Morales</t>
  </si>
  <si>
    <t>Cambio de cristal de la oficina del Área de Financiamiento y Riesgos</t>
  </si>
  <si>
    <t>Compra batería para vehículo Dodge Attitude 2009, placas JGC6163</t>
  </si>
  <si>
    <t>Dolores Marina Barragan Reynaga</t>
  </si>
  <si>
    <t>Tlaquepaque Escolar, S.A. de C.V.</t>
  </si>
  <si>
    <t>Coordinación de Promoción</t>
  </si>
  <si>
    <t>9 sellos de goma en madera, medidas 7x3cm con la leyenda "copia"</t>
  </si>
  <si>
    <t>Power Go, S.A. de C.V.</t>
  </si>
  <si>
    <t>Servicio preventivo mayor de planta de emergencia de las oficinas del Fojal</t>
  </si>
  <si>
    <t>Libra Sistemas, S.A. de C.V.</t>
  </si>
  <si>
    <t>Teclados, ratones, teclados, discos duros, unidades de estado sólido, cargadores para laptop.  (CANCELADO x no haber presupuesto en la partida)</t>
  </si>
  <si>
    <t>Atlas Colomos, A.C.</t>
  </si>
  <si>
    <t>Reunión de cierre de resultados 2021 para todo el personal del Fojal.</t>
  </si>
  <si>
    <t>Impresos autoadheribles en seguimiento a la NOM 035</t>
  </si>
  <si>
    <t>Secretaría de la Hacienda Pública</t>
  </si>
  <si>
    <t>Trámite de placas para vehículos nuevos Ford Figo mod. 2021</t>
  </si>
  <si>
    <t>UNIONINJUS, S.C.</t>
  </si>
  <si>
    <t>Capacitación "Derecho Contractual y Corporativo"</t>
  </si>
  <si>
    <t>Servicio de reparación de relevadores de la planta de emergencia del Fojal</t>
  </si>
  <si>
    <t>Servicio de verificación de vehículos propiedad del Fojal</t>
  </si>
  <si>
    <t>Alimentos (coffe break) para reunión Comité del Plan Covid-19 Fondo Solidario</t>
  </si>
  <si>
    <t>Heriberto Cardenas Lara</t>
  </si>
  <si>
    <t>Servicio de desasolve y manenimiento a instalaciones del Fojal</t>
  </si>
  <si>
    <t>Ricardo Casal Silva</t>
  </si>
  <si>
    <t>Reembolso servicio de pipa de agua para oficinas del Fojal (urgente)</t>
  </si>
  <si>
    <t>Administración y Finanzas</t>
  </si>
  <si>
    <t>PERIODO:                   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</si>
</sst>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</font>
    <font>
      <sz val="7"/>
      <color theme="1"/>
      <name val="Calibri"/>
      <family val="2"/>
    </font>
    <font>
      <b/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" fontId="1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51955</xdr:colOff>
      <xdr:row>1</xdr:row>
      <xdr:rowOff>0</xdr:rowOff>
    </xdr:from>
    <xdr:to>
      <xdr:col>1</xdr:col>
      <xdr:colOff>1723159</xdr:colOff>
      <xdr:row>3</xdr:row>
      <xdr:rowOff>226470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5" y="190500"/>
          <a:ext cx="2052204" cy="75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8"/>
  <sheetViews>
    <sheetView tabSelected="1" zoomScale="110" zoomScaleNormal="110" workbookViewId="0">
      <selection activeCell="G6" sqref="G6"/>
    </sheetView>
  </sheetViews>
  <sheetFormatPr baseColWidth="10" defaultRowHeight="15" x14ac:dyDescent="0.25"/>
  <cols>
    <col min="1" max="1" width="5.7109375" style="20" customWidth="1"/>
    <col min="2" max="2" width="26.85546875" style="20" bestFit="1" customWidth="1"/>
    <col min="3" max="6" width="20.7109375" style="20" customWidth="1"/>
    <col min="7" max="7" width="21.5703125" style="20" customWidth="1"/>
    <col min="8" max="251" width="11.42578125" style="1"/>
    <col min="252" max="252" width="4.28515625" style="1" customWidth="1"/>
    <col min="253" max="253" width="4.42578125" style="1" bestFit="1" customWidth="1"/>
    <col min="254" max="254" width="16.85546875" style="1" customWidth="1"/>
    <col min="255" max="255" width="12.7109375" style="1" customWidth="1"/>
    <col min="256" max="256" width="16.140625" style="1" customWidth="1"/>
    <col min="257" max="257" width="6.140625" style="1" bestFit="1" customWidth="1"/>
    <col min="258" max="258" width="25.5703125" style="1" customWidth="1"/>
    <col min="259" max="259" width="57.7109375" style="1" customWidth="1"/>
    <col min="260" max="260" width="13.140625" style="1" bestFit="1" customWidth="1"/>
    <col min="261" max="261" width="21.140625" style="1" customWidth="1"/>
    <col min="262" max="262" width="13" style="1" bestFit="1" customWidth="1"/>
    <col min="263" max="507" width="11.42578125" style="1"/>
    <col min="508" max="508" width="4.28515625" style="1" customWidth="1"/>
    <col min="509" max="509" width="4.42578125" style="1" bestFit="1" customWidth="1"/>
    <col min="510" max="510" width="16.85546875" style="1" customWidth="1"/>
    <col min="511" max="511" width="12.7109375" style="1" customWidth="1"/>
    <col min="512" max="512" width="16.140625" style="1" customWidth="1"/>
    <col min="513" max="513" width="6.140625" style="1" bestFit="1" customWidth="1"/>
    <col min="514" max="514" width="25.5703125" style="1" customWidth="1"/>
    <col min="515" max="515" width="57.7109375" style="1" customWidth="1"/>
    <col min="516" max="516" width="13.140625" style="1" bestFit="1" customWidth="1"/>
    <col min="517" max="517" width="21.140625" style="1" customWidth="1"/>
    <col min="518" max="518" width="13" style="1" bestFit="1" customWidth="1"/>
    <col min="519" max="763" width="11.42578125" style="1"/>
    <col min="764" max="764" width="4.28515625" style="1" customWidth="1"/>
    <col min="765" max="765" width="4.42578125" style="1" bestFit="1" customWidth="1"/>
    <col min="766" max="766" width="16.85546875" style="1" customWidth="1"/>
    <col min="767" max="767" width="12.7109375" style="1" customWidth="1"/>
    <col min="768" max="768" width="16.140625" style="1" customWidth="1"/>
    <col min="769" max="769" width="6.140625" style="1" bestFit="1" customWidth="1"/>
    <col min="770" max="770" width="25.5703125" style="1" customWidth="1"/>
    <col min="771" max="771" width="57.7109375" style="1" customWidth="1"/>
    <col min="772" max="772" width="13.140625" style="1" bestFit="1" customWidth="1"/>
    <col min="773" max="773" width="21.140625" style="1" customWidth="1"/>
    <col min="774" max="774" width="13" style="1" bestFit="1" customWidth="1"/>
    <col min="775" max="1019" width="11.42578125" style="1"/>
    <col min="1020" max="1020" width="4.28515625" style="1" customWidth="1"/>
    <col min="1021" max="1021" width="4.42578125" style="1" bestFit="1" customWidth="1"/>
    <col min="1022" max="1022" width="16.85546875" style="1" customWidth="1"/>
    <col min="1023" max="1023" width="12.7109375" style="1" customWidth="1"/>
    <col min="1024" max="1024" width="16.140625" style="1" customWidth="1"/>
    <col min="1025" max="1025" width="6.140625" style="1" bestFit="1" customWidth="1"/>
    <col min="1026" max="1026" width="25.5703125" style="1" customWidth="1"/>
    <col min="1027" max="1027" width="57.7109375" style="1" customWidth="1"/>
    <col min="1028" max="1028" width="13.140625" style="1" bestFit="1" customWidth="1"/>
    <col min="1029" max="1029" width="21.140625" style="1" customWidth="1"/>
    <col min="1030" max="1030" width="13" style="1" bestFit="1" customWidth="1"/>
    <col min="1031" max="1275" width="11.42578125" style="1"/>
    <col min="1276" max="1276" width="4.28515625" style="1" customWidth="1"/>
    <col min="1277" max="1277" width="4.42578125" style="1" bestFit="1" customWidth="1"/>
    <col min="1278" max="1278" width="16.85546875" style="1" customWidth="1"/>
    <col min="1279" max="1279" width="12.7109375" style="1" customWidth="1"/>
    <col min="1280" max="1280" width="16.140625" style="1" customWidth="1"/>
    <col min="1281" max="1281" width="6.140625" style="1" bestFit="1" customWidth="1"/>
    <col min="1282" max="1282" width="25.5703125" style="1" customWidth="1"/>
    <col min="1283" max="1283" width="57.7109375" style="1" customWidth="1"/>
    <col min="1284" max="1284" width="13.140625" style="1" bestFit="1" customWidth="1"/>
    <col min="1285" max="1285" width="21.140625" style="1" customWidth="1"/>
    <col min="1286" max="1286" width="13" style="1" bestFit="1" customWidth="1"/>
    <col min="1287" max="1531" width="11.42578125" style="1"/>
    <col min="1532" max="1532" width="4.28515625" style="1" customWidth="1"/>
    <col min="1533" max="1533" width="4.42578125" style="1" bestFit="1" customWidth="1"/>
    <col min="1534" max="1534" width="16.85546875" style="1" customWidth="1"/>
    <col min="1535" max="1535" width="12.7109375" style="1" customWidth="1"/>
    <col min="1536" max="1536" width="16.140625" style="1" customWidth="1"/>
    <col min="1537" max="1537" width="6.140625" style="1" bestFit="1" customWidth="1"/>
    <col min="1538" max="1538" width="25.5703125" style="1" customWidth="1"/>
    <col min="1539" max="1539" width="57.7109375" style="1" customWidth="1"/>
    <col min="1540" max="1540" width="13.140625" style="1" bestFit="1" customWidth="1"/>
    <col min="1541" max="1541" width="21.140625" style="1" customWidth="1"/>
    <col min="1542" max="1542" width="13" style="1" bestFit="1" customWidth="1"/>
    <col min="1543" max="1787" width="11.42578125" style="1"/>
    <col min="1788" max="1788" width="4.28515625" style="1" customWidth="1"/>
    <col min="1789" max="1789" width="4.42578125" style="1" bestFit="1" customWidth="1"/>
    <col min="1790" max="1790" width="16.85546875" style="1" customWidth="1"/>
    <col min="1791" max="1791" width="12.7109375" style="1" customWidth="1"/>
    <col min="1792" max="1792" width="16.140625" style="1" customWidth="1"/>
    <col min="1793" max="1793" width="6.140625" style="1" bestFit="1" customWidth="1"/>
    <col min="1794" max="1794" width="25.5703125" style="1" customWidth="1"/>
    <col min="1795" max="1795" width="57.7109375" style="1" customWidth="1"/>
    <col min="1796" max="1796" width="13.140625" style="1" bestFit="1" customWidth="1"/>
    <col min="1797" max="1797" width="21.140625" style="1" customWidth="1"/>
    <col min="1798" max="1798" width="13" style="1" bestFit="1" customWidth="1"/>
    <col min="1799" max="2043" width="11.42578125" style="1"/>
    <col min="2044" max="2044" width="4.28515625" style="1" customWidth="1"/>
    <col min="2045" max="2045" width="4.42578125" style="1" bestFit="1" customWidth="1"/>
    <col min="2046" max="2046" width="16.85546875" style="1" customWidth="1"/>
    <col min="2047" max="2047" width="12.7109375" style="1" customWidth="1"/>
    <col min="2048" max="2048" width="16.140625" style="1" customWidth="1"/>
    <col min="2049" max="2049" width="6.140625" style="1" bestFit="1" customWidth="1"/>
    <col min="2050" max="2050" width="25.5703125" style="1" customWidth="1"/>
    <col min="2051" max="2051" width="57.7109375" style="1" customWidth="1"/>
    <col min="2052" max="2052" width="13.140625" style="1" bestFit="1" customWidth="1"/>
    <col min="2053" max="2053" width="21.140625" style="1" customWidth="1"/>
    <col min="2054" max="2054" width="13" style="1" bestFit="1" customWidth="1"/>
    <col min="2055" max="2299" width="11.42578125" style="1"/>
    <col min="2300" max="2300" width="4.28515625" style="1" customWidth="1"/>
    <col min="2301" max="2301" width="4.42578125" style="1" bestFit="1" customWidth="1"/>
    <col min="2302" max="2302" width="16.85546875" style="1" customWidth="1"/>
    <col min="2303" max="2303" width="12.7109375" style="1" customWidth="1"/>
    <col min="2304" max="2304" width="16.140625" style="1" customWidth="1"/>
    <col min="2305" max="2305" width="6.140625" style="1" bestFit="1" customWidth="1"/>
    <col min="2306" max="2306" width="25.5703125" style="1" customWidth="1"/>
    <col min="2307" max="2307" width="57.7109375" style="1" customWidth="1"/>
    <col min="2308" max="2308" width="13.140625" style="1" bestFit="1" customWidth="1"/>
    <col min="2309" max="2309" width="21.140625" style="1" customWidth="1"/>
    <col min="2310" max="2310" width="13" style="1" bestFit="1" customWidth="1"/>
    <col min="2311" max="2555" width="11.42578125" style="1"/>
    <col min="2556" max="2556" width="4.28515625" style="1" customWidth="1"/>
    <col min="2557" max="2557" width="4.42578125" style="1" bestFit="1" customWidth="1"/>
    <col min="2558" max="2558" width="16.85546875" style="1" customWidth="1"/>
    <col min="2559" max="2559" width="12.7109375" style="1" customWidth="1"/>
    <col min="2560" max="2560" width="16.140625" style="1" customWidth="1"/>
    <col min="2561" max="2561" width="6.140625" style="1" bestFit="1" customWidth="1"/>
    <col min="2562" max="2562" width="25.5703125" style="1" customWidth="1"/>
    <col min="2563" max="2563" width="57.7109375" style="1" customWidth="1"/>
    <col min="2564" max="2564" width="13.140625" style="1" bestFit="1" customWidth="1"/>
    <col min="2565" max="2565" width="21.140625" style="1" customWidth="1"/>
    <col min="2566" max="2566" width="13" style="1" bestFit="1" customWidth="1"/>
    <col min="2567" max="2811" width="11.42578125" style="1"/>
    <col min="2812" max="2812" width="4.28515625" style="1" customWidth="1"/>
    <col min="2813" max="2813" width="4.42578125" style="1" bestFit="1" customWidth="1"/>
    <col min="2814" max="2814" width="16.85546875" style="1" customWidth="1"/>
    <col min="2815" max="2815" width="12.7109375" style="1" customWidth="1"/>
    <col min="2816" max="2816" width="16.140625" style="1" customWidth="1"/>
    <col min="2817" max="2817" width="6.140625" style="1" bestFit="1" customWidth="1"/>
    <col min="2818" max="2818" width="25.5703125" style="1" customWidth="1"/>
    <col min="2819" max="2819" width="57.7109375" style="1" customWidth="1"/>
    <col min="2820" max="2820" width="13.140625" style="1" bestFit="1" customWidth="1"/>
    <col min="2821" max="2821" width="21.140625" style="1" customWidth="1"/>
    <col min="2822" max="2822" width="13" style="1" bestFit="1" customWidth="1"/>
    <col min="2823" max="3067" width="11.42578125" style="1"/>
    <col min="3068" max="3068" width="4.28515625" style="1" customWidth="1"/>
    <col min="3069" max="3069" width="4.42578125" style="1" bestFit="1" customWidth="1"/>
    <col min="3070" max="3070" width="16.85546875" style="1" customWidth="1"/>
    <col min="3071" max="3071" width="12.7109375" style="1" customWidth="1"/>
    <col min="3072" max="3072" width="16.140625" style="1" customWidth="1"/>
    <col min="3073" max="3073" width="6.140625" style="1" bestFit="1" customWidth="1"/>
    <col min="3074" max="3074" width="25.5703125" style="1" customWidth="1"/>
    <col min="3075" max="3075" width="57.7109375" style="1" customWidth="1"/>
    <col min="3076" max="3076" width="13.140625" style="1" bestFit="1" customWidth="1"/>
    <col min="3077" max="3077" width="21.140625" style="1" customWidth="1"/>
    <col min="3078" max="3078" width="13" style="1" bestFit="1" customWidth="1"/>
    <col min="3079" max="3323" width="11.42578125" style="1"/>
    <col min="3324" max="3324" width="4.28515625" style="1" customWidth="1"/>
    <col min="3325" max="3325" width="4.42578125" style="1" bestFit="1" customWidth="1"/>
    <col min="3326" max="3326" width="16.85546875" style="1" customWidth="1"/>
    <col min="3327" max="3327" width="12.7109375" style="1" customWidth="1"/>
    <col min="3328" max="3328" width="16.140625" style="1" customWidth="1"/>
    <col min="3329" max="3329" width="6.140625" style="1" bestFit="1" customWidth="1"/>
    <col min="3330" max="3330" width="25.5703125" style="1" customWidth="1"/>
    <col min="3331" max="3331" width="57.7109375" style="1" customWidth="1"/>
    <col min="3332" max="3332" width="13.140625" style="1" bestFit="1" customWidth="1"/>
    <col min="3333" max="3333" width="21.140625" style="1" customWidth="1"/>
    <col min="3334" max="3334" width="13" style="1" bestFit="1" customWidth="1"/>
    <col min="3335" max="3579" width="11.42578125" style="1"/>
    <col min="3580" max="3580" width="4.28515625" style="1" customWidth="1"/>
    <col min="3581" max="3581" width="4.42578125" style="1" bestFit="1" customWidth="1"/>
    <col min="3582" max="3582" width="16.85546875" style="1" customWidth="1"/>
    <col min="3583" max="3583" width="12.7109375" style="1" customWidth="1"/>
    <col min="3584" max="3584" width="16.140625" style="1" customWidth="1"/>
    <col min="3585" max="3585" width="6.140625" style="1" bestFit="1" customWidth="1"/>
    <col min="3586" max="3586" width="25.5703125" style="1" customWidth="1"/>
    <col min="3587" max="3587" width="57.7109375" style="1" customWidth="1"/>
    <col min="3588" max="3588" width="13.140625" style="1" bestFit="1" customWidth="1"/>
    <col min="3589" max="3589" width="21.140625" style="1" customWidth="1"/>
    <col min="3590" max="3590" width="13" style="1" bestFit="1" customWidth="1"/>
    <col min="3591" max="3835" width="11.42578125" style="1"/>
    <col min="3836" max="3836" width="4.28515625" style="1" customWidth="1"/>
    <col min="3837" max="3837" width="4.42578125" style="1" bestFit="1" customWidth="1"/>
    <col min="3838" max="3838" width="16.85546875" style="1" customWidth="1"/>
    <col min="3839" max="3839" width="12.7109375" style="1" customWidth="1"/>
    <col min="3840" max="3840" width="16.140625" style="1" customWidth="1"/>
    <col min="3841" max="3841" width="6.140625" style="1" bestFit="1" customWidth="1"/>
    <col min="3842" max="3842" width="25.5703125" style="1" customWidth="1"/>
    <col min="3843" max="3843" width="57.7109375" style="1" customWidth="1"/>
    <col min="3844" max="3844" width="13.140625" style="1" bestFit="1" customWidth="1"/>
    <col min="3845" max="3845" width="21.140625" style="1" customWidth="1"/>
    <col min="3846" max="3846" width="13" style="1" bestFit="1" customWidth="1"/>
    <col min="3847" max="4091" width="11.42578125" style="1"/>
    <col min="4092" max="4092" width="4.28515625" style="1" customWidth="1"/>
    <col min="4093" max="4093" width="4.42578125" style="1" bestFit="1" customWidth="1"/>
    <col min="4094" max="4094" width="16.85546875" style="1" customWidth="1"/>
    <col min="4095" max="4095" width="12.7109375" style="1" customWidth="1"/>
    <col min="4096" max="4096" width="16.140625" style="1" customWidth="1"/>
    <col min="4097" max="4097" width="6.140625" style="1" bestFit="1" customWidth="1"/>
    <col min="4098" max="4098" width="25.5703125" style="1" customWidth="1"/>
    <col min="4099" max="4099" width="57.7109375" style="1" customWidth="1"/>
    <col min="4100" max="4100" width="13.140625" style="1" bestFit="1" customWidth="1"/>
    <col min="4101" max="4101" width="21.140625" style="1" customWidth="1"/>
    <col min="4102" max="4102" width="13" style="1" bestFit="1" customWidth="1"/>
    <col min="4103" max="4347" width="11.42578125" style="1"/>
    <col min="4348" max="4348" width="4.28515625" style="1" customWidth="1"/>
    <col min="4349" max="4349" width="4.42578125" style="1" bestFit="1" customWidth="1"/>
    <col min="4350" max="4350" width="16.85546875" style="1" customWidth="1"/>
    <col min="4351" max="4351" width="12.7109375" style="1" customWidth="1"/>
    <col min="4352" max="4352" width="16.140625" style="1" customWidth="1"/>
    <col min="4353" max="4353" width="6.140625" style="1" bestFit="1" customWidth="1"/>
    <col min="4354" max="4354" width="25.5703125" style="1" customWidth="1"/>
    <col min="4355" max="4355" width="57.7109375" style="1" customWidth="1"/>
    <col min="4356" max="4356" width="13.140625" style="1" bestFit="1" customWidth="1"/>
    <col min="4357" max="4357" width="21.140625" style="1" customWidth="1"/>
    <col min="4358" max="4358" width="13" style="1" bestFit="1" customWidth="1"/>
    <col min="4359" max="4603" width="11.42578125" style="1"/>
    <col min="4604" max="4604" width="4.28515625" style="1" customWidth="1"/>
    <col min="4605" max="4605" width="4.42578125" style="1" bestFit="1" customWidth="1"/>
    <col min="4606" max="4606" width="16.85546875" style="1" customWidth="1"/>
    <col min="4607" max="4607" width="12.7109375" style="1" customWidth="1"/>
    <col min="4608" max="4608" width="16.140625" style="1" customWidth="1"/>
    <col min="4609" max="4609" width="6.140625" style="1" bestFit="1" customWidth="1"/>
    <col min="4610" max="4610" width="25.5703125" style="1" customWidth="1"/>
    <col min="4611" max="4611" width="57.7109375" style="1" customWidth="1"/>
    <col min="4612" max="4612" width="13.140625" style="1" bestFit="1" customWidth="1"/>
    <col min="4613" max="4613" width="21.140625" style="1" customWidth="1"/>
    <col min="4614" max="4614" width="13" style="1" bestFit="1" customWidth="1"/>
    <col min="4615" max="4859" width="11.42578125" style="1"/>
    <col min="4860" max="4860" width="4.28515625" style="1" customWidth="1"/>
    <col min="4861" max="4861" width="4.42578125" style="1" bestFit="1" customWidth="1"/>
    <col min="4862" max="4862" width="16.85546875" style="1" customWidth="1"/>
    <col min="4863" max="4863" width="12.7109375" style="1" customWidth="1"/>
    <col min="4864" max="4864" width="16.140625" style="1" customWidth="1"/>
    <col min="4865" max="4865" width="6.140625" style="1" bestFit="1" customWidth="1"/>
    <col min="4866" max="4866" width="25.5703125" style="1" customWidth="1"/>
    <col min="4867" max="4867" width="57.7109375" style="1" customWidth="1"/>
    <col min="4868" max="4868" width="13.140625" style="1" bestFit="1" customWidth="1"/>
    <col min="4869" max="4869" width="21.140625" style="1" customWidth="1"/>
    <col min="4870" max="4870" width="13" style="1" bestFit="1" customWidth="1"/>
    <col min="4871" max="5115" width="11.42578125" style="1"/>
    <col min="5116" max="5116" width="4.28515625" style="1" customWidth="1"/>
    <col min="5117" max="5117" width="4.42578125" style="1" bestFit="1" customWidth="1"/>
    <col min="5118" max="5118" width="16.85546875" style="1" customWidth="1"/>
    <col min="5119" max="5119" width="12.7109375" style="1" customWidth="1"/>
    <col min="5120" max="5120" width="16.140625" style="1" customWidth="1"/>
    <col min="5121" max="5121" width="6.140625" style="1" bestFit="1" customWidth="1"/>
    <col min="5122" max="5122" width="25.5703125" style="1" customWidth="1"/>
    <col min="5123" max="5123" width="57.7109375" style="1" customWidth="1"/>
    <col min="5124" max="5124" width="13.140625" style="1" bestFit="1" customWidth="1"/>
    <col min="5125" max="5125" width="21.140625" style="1" customWidth="1"/>
    <col min="5126" max="5126" width="13" style="1" bestFit="1" customWidth="1"/>
    <col min="5127" max="5371" width="11.42578125" style="1"/>
    <col min="5372" max="5372" width="4.28515625" style="1" customWidth="1"/>
    <col min="5373" max="5373" width="4.42578125" style="1" bestFit="1" customWidth="1"/>
    <col min="5374" max="5374" width="16.85546875" style="1" customWidth="1"/>
    <col min="5375" max="5375" width="12.7109375" style="1" customWidth="1"/>
    <col min="5376" max="5376" width="16.140625" style="1" customWidth="1"/>
    <col min="5377" max="5377" width="6.140625" style="1" bestFit="1" customWidth="1"/>
    <col min="5378" max="5378" width="25.5703125" style="1" customWidth="1"/>
    <col min="5379" max="5379" width="57.7109375" style="1" customWidth="1"/>
    <col min="5380" max="5380" width="13.140625" style="1" bestFit="1" customWidth="1"/>
    <col min="5381" max="5381" width="21.140625" style="1" customWidth="1"/>
    <col min="5382" max="5382" width="13" style="1" bestFit="1" customWidth="1"/>
    <col min="5383" max="5627" width="11.42578125" style="1"/>
    <col min="5628" max="5628" width="4.28515625" style="1" customWidth="1"/>
    <col min="5629" max="5629" width="4.42578125" style="1" bestFit="1" customWidth="1"/>
    <col min="5630" max="5630" width="16.85546875" style="1" customWidth="1"/>
    <col min="5631" max="5631" width="12.7109375" style="1" customWidth="1"/>
    <col min="5632" max="5632" width="16.140625" style="1" customWidth="1"/>
    <col min="5633" max="5633" width="6.140625" style="1" bestFit="1" customWidth="1"/>
    <col min="5634" max="5634" width="25.5703125" style="1" customWidth="1"/>
    <col min="5635" max="5635" width="57.7109375" style="1" customWidth="1"/>
    <col min="5636" max="5636" width="13.140625" style="1" bestFit="1" customWidth="1"/>
    <col min="5637" max="5637" width="21.140625" style="1" customWidth="1"/>
    <col min="5638" max="5638" width="13" style="1" bestFit="1" customWidth="1"/>
    <col min="5639" max="5883" width="11.42578125" style="1"/>
    <col min="5884" max="5884" width="4.28515625" style="1" customWidth="1"/>
    <col min="5885" max="5885" width="4.42578125" style="1" bestFit="1" customWidth="1"/>
    <col min="5886" max="5886" width="16.85546875" style="1" customWidth="1"/>
    <col min="5887" max="5887" width="12.7109375" style="1" customWidth="1"/>
    <col min="5888" max="5888" width="16.140625" style="1" customWidth="1"/>
    <col min="5889" max="5889" width="6.140625" style="1" bestFit="1" customWidth="1"/>
    <col min="5890" max="5890" width="25.5703125" style="1" customWidth="1"/>
    <col min="5891" max="5891" width="57.7109375" style="1" customWidth="1"/>
    <col min="5892" max="5892" width="13.140625" style="1" bestFit="1" customWidth="1"/>
    <col min="5893" max="5893" width="21.140625" style="1" customWidth="1"/>
    <col min="5894" max="5894" width="13" style="1" bestFit="1" customWidth="1"/>
    <col min="5895" max="6139" width="11.42578125" style="1"/>
    <col min="6140" max="6140" width="4.28515625" style="1" customWidth="1"/>
    <col min="6141" max="6141" width="4.42578125" style="1" bestFit="1" customWidth="1"/>
    <col min="6142" max="6142" width="16.85546875" style="1" customWidth="1"/>
    <col min="6143" max="6143" width="12.7109375" style="1" customWidth="1"/>
    <col min="6144" max="6144" width="16.140625" style="1" customWidth="1"/>
    <col min="6145" max="6145" width="6.140625" style="1" bestFit="1" customWidth="1"/>
    <col min="6146" max="6146" width="25.5703125" style="1" customWidth="1"/>
    <col min="6147" max="6147" width="57.7109375" style="1" customWidth="1"/>
    <col min="6148" max="6148" width="13.140625" style="1" bestFit="1" customWidth="1"/>
    <col min="6149" max="6149" width="21.140625" style="1" customWidth="1"/>
    <col min="6150" max="6150" width="13" style="1" bestFit="1" customWidth="1"/>
    <col min="6151" max="6395" width="11.42578125" style="1"/>
    <col min="6396" max="6396" width="4.28515625" style="1" customWidth="1"/>
    <col min="6397" max="6397" width="4.42578125" style="1" bestFit="1" customWidth="1"/>
    <col min="6398" max="6398" width="16.85546875" style="1" customWidth="1"/>
    <col min="6399" max="6399" width="12.7109375" style="1" customWidth="1"/>
    <col min="6400" max="6400" width="16.140625" style="1" customWidth="1"/>
    <col min="6401" max="6401" width="6.140625" style="1" bestFit="1" customWidth="1"/>
    <col min="6402" max="6402" width="25.5703125" style="1" customWidth="1"/>
    <col min="6403" max="6403" width="57.7109375" style="1" customWidth="1"/>
    <col min="6404" max="6404" width="13.140625" style="1" bestFit="1" customWidth="1"/>
    <col min="6405" max="6405" width="21.140625" style="1" customWidth="1"/>
    <col min="6406" max="6406" width="13" style="1" bestFit="1" customWidth="1"/>
    <col min="6407" max="6651" width="11.42578125" style="1"/>
    <col min="6652" max="6652" width="4.28515625" style="1" customWidth="1"/>
    <col min="6653" max="6653" width="4.42578125" style="1" bestFit="1" customWidth="1"/>
    <col min="6654" max="6654" width="16.85546875" style="1" customWidth="1"/>
    <col min="6655" max="6655" width="12.7109375" style="1" customWidth="1"/>
    <col min="6656" max="6656" width="16.140625" style="1" customWidth="1"/>
    <col min="6657" max="6657" width="6.140625" style="1" bestFit="1" customWidth="1"/>
    <col min="6658" max="6658" width="25.5703125" style="1" customWidth="1"/>
    <col min="6659" max="6659" width="57.7109375" style="1" customWidth="1"/>
    <col min="6660" max="6660" width="13.140625" style="1" bestFit="1" customWidth="1"/>
    <col min="6661" max="6661" width="21.140625" style="1" customWidth="1"/>
    <col min="6662" max="6662" width="13" style="1" bestFit="1" customWidth="1"/>
    <col min="6663" max="6907" width="11.42578125" style="1"/>
    <col min="6908" max="6908" width="4.28515625" style="1" customWidth="1"/>
    <col min="6909" max="6909" width="4.42578125" style="1" bestFit="1" customWidth="1"/>
    <col min="6910" max="6910" width="16.85546875" style="1" customWidth="1"/>
    <col min="6911" max="6911" width="12.7109375" style="1" customWidth="1"/>
    <col min="6912" max="6912" width="16.140625" style="1" customWidth="1"/>
    <col min="6913" max="6913" width="6.140625" style="1" bestFit="1" customWidth="1"/>
    <col min="6914" max="6914" width="25.5703125" style="1" customWidth="1"/>
    <col min="6915" max="6915" width="57.7109375" style="1" customWidth="1"/>
    <col min="6916" max="6916" width="13.140625" style="1" bestFit="1" customWidth="1"/>
    <col min="6917" max="6917" width="21.140625" style="1" customWidth="1"/>
    <col min="6918" max="6918" width="13" style="1" bestFit="1" customWidth="1"/>
    <col min="6919" max="7163" width="11.42578125" style="1"/>
    <col min="7164" max="7164" width="4.28515625" style="1" customWidth="1"/>
    <col min="7165" max="7165" width="4.42578125" style="1" bestFit="1" customWidth="1"/>
    <col min="7166" max="7166" width="16.85546875" style="1" customWidth="1"/>
    <col min="7167" max="7167" width="12.7109375" style="1" customWidth="1"/>
    <col min="7168" max="7168" width="16.140625" style="1" customWidth="1"/>
    <col min="7169" max="7169" width="6.140625" style="1" bestFit="1" customWidth="1"/>
    <col min="7170" max="7170" width="25.5703125" style="1" customWidth="1"/>
    <col min="7171" max="7171" width="57.7109375" style="1" customWidth="1"/>
    <col min="7172" max="7172" width="13.140625" style="1" bestFit="1" customWidth="1"/>
    <col min="7173" max="7173" width="21.140625" style="1" customWidth="1"/>
    <col min="7174" max="7174" width="13" style="1" bestFit="1" customWidth="1"/>
    <col min="7175" max="7419" width="11.42578125" style="1"/>
    <col min="7420" max="7420" width="4.28515625" style="1" customWidth="1"/>
    <col min="7421" max="7421" width="4.42578125" style="1" bestFit="1" customWidth="1"/>
    <col min="7422" max="7422" width="16.85546875" style="1" customWidth="1"/>
    <col min="7423" max="7423" width="12.7109375" style="1" customWidth="1"/>
    <col min="7424" max="7424" width="16.140625" style="1" customWidth="1"/>
    <col min="7425" max="7425" width="6.140625" style="1" bestFit="1" customWidth="1"/>
    <col min="7426" max="7426" width="25.5703125" style="1" customWidth="1"/>
    <col min="7427" max="7427" width="57.7109375" style="1" customWidth="1"/>
    <col min="7428" max="7428" width="13.140625" style="1" bestFit="1" customWidth="1"/>
    <col min="7429" max="7429" width="21.140625" style="1" customWidth="1"/>
    <col min="7430" max="7430" width="13" style="1" bestFit="1" customWidth="1"/>
    <col min="7431" max="7675" width="11.42578125" style="1"/>
    <col min="7676" max="7676" width="4.28515625" style="1" customWidth="1"/>
    <col min="7677" max="7677" width="4.42578125" style="1" bestFit="1" customWidth="1"/>
    <col min="7678" max="7678" width="16.85546875" style="1" customWidth="1"/>
    <col min="7679" max="7679" width="12.7109375" style="1" customWidth="1"/>
    <col min="7680" max="7680" width="16.140625" style="1" customWidth="1"/>
    <col min="7681" max="7681" width="6.140625" style="1" bestFit="1" customWidth="1"/>
    <col min="7682" max="7682" width="25.5703125" style="1" customWidth="1"/>
    <col min="7683" max="7683" width="57.7109375" style="1" customWidth="1"/>
    <col min="7684" max="7684" width="13.140625" style="1" bestFit="1" customWidth="1"/>
    <col min="7685" max="7685" width="21.140625" style="1" customWidth="1"/>
    <col min="7686" max="7686" width="13" style="1" bestFit="1" customWidth="1"/>
    <col min="7687" max="7931" width="11.42578125" style="1"/>
    <col min="7932" max="7932" width="4.28515625" style="1" customWidth="1"/>
    <col min="7933" max="7933" width="4.42578125" style="1" bestFit="1" customWidth="1"/>
    <col min="7934" max="7934" width="16.85546875" style="1" customWidth="1"/>
    <col min="7935" max="7935" width="12.7109375" style="1" customWidth="1"/>
    <col min="7936" max="7936" width="16.140625" style="1" customWidth="1"/>
    <col min="7937" max="7937" width="6.140625" style="1" bestFit="1" customWidth="1"/>
    <col min="7938" max="7938" width="25.5703125" style="1" customWidth="1"/>
    <col min="7939" max="7939" width="57.7109375" style="1" customWidth="1"/>
    <col min="7940" max="7940" width="13.140625" style="1" bestFit="1" customWidth="1"/>
    <col min="7941" max="7941" width="21.140625" style="1" customWidth="1"/>
    <col min="7942" max="7942" width="13" style="1" bestFit="1" customWidth="1"/>
    <col min="7943" max="8187" width="11.42578125" style="1"/>
    <col min="8188" max="8188" width="4.28515625" style="1" customWidth="1"/>
    <col min="8189" max="8189" width="4.42578125" style="1" bestFit="1" customWidth="1"/>
    <col min="8190" max="8190" width="16.85546875" style="1" customWidth="1"/>
    <col min="8191" max="8191" width="12.7109375" style="1" customWidth="1"/>
    <col min="8192" max="8192" width="16.140625" style="1" customWidth="1"/>
    <col min="8193" max="8193" width="6.140625" style="1" bestFit="1" customWidth="1"/>
    <col min="8194" max="8194" width="25.5703125" style="1" customWidth="1"/>
    <col min="8195" max="8195" width="57.7109375" style="1" customWidth="1"/>
    <col min="8196" max="8196" width="13.140625" style="1" bestFit="1" customWidth="1"/>
    <col min="8197" max="8197" width="21.140625" style="1" customWidth="1"/>
    <col min="8198" max="8198" width="13" style="1" bestFit="1" customWidth="1"/>
    <col min="8199" max="8443" width="11.42578125" style="1"/>
    <col min="8444" max="8444" width="4.28515625" style="1" customWidth="1"/>
    <col min="8445" max="8445" width="4.42578125" style="1" bestFit="1" customWidth="1"/>
    <col min="8446" max="8446" width="16.85546875" style="1" customWidth="1"/>
    <col min="8447" max="8447" width="12.7109375" style="1" customWidth="1"/>
    <col min="8448" max="8448" width="16.140625" style="1" customWidth="1"/>
    <col min="8449" max="8449" width="6.140625" style="1" bestFit="1" customWidth="1"/>
    <col min="8450" max="8450" width="25.5703125" style="1" customWidth="1"/>
    <col min="8451" max="8451" width="57.7109375" style="1" customWidth="1"/>
    <col min="8452" max="8452" width="13.140625" style="1" bestFit="1" customWidth="1"/>
    <col min="8453" max="8453" width="21.140625" style="1" customWidth="1"/>
    <col min="8454" max="8454" width="13" style="1" bestFit="1" customWidth="1"/>
    <col min="8455" max="8699" width="11.42578125" style="1"/>
    <col min="8700" max="8700" width="4.28515625" style="1" customWidth="1"/>
    <col min="8701" max="8701" width="4.42578125" style="1" bestFit="1" customWidth="1"/>
    <col min="8702" max="8702" width="16.85546875" style="1" customWidth="1"/>
    <col min="8703" max="8703" width="12.7109375" style="1" customWidth="1"/>
    <col min="8704" max="8704" width="16.140625" style="1" customWidth="1"/>
    <col min="8705" max="8705" width="6.140625" style="1" bestFit="1" customWidth="1"/>
    <col min="8706" max="8706" width="25.5703125" style="1" customWidth="1"/>
    <col min="8707" max="8707" width="57.7109375" style="1" customWidth="1"/>
    <col min="8708" max="8708" width="13.140625" style="1" bestFit="1" customWidth="1"/>
    <col min="8709" max="8709" width="21.140625" style="1" customWidth="1"/>
    <col min="8710" max="8710" width="13" style="1" bestFit="1" customWidth="1"/>
    <col min="8711" max="8955" width="11.42578125" style="1"/>
    <col min="8956" max="8956" width="4.28515625" style="1" customWidth="1"/>
    <col min="8957" max="8957" width="4.42578125" style="1" bestFit="1" customWidth="1"/>
    <col min="8958" max="8958" width="16.85546875" style="1" customWidth="1"/>
    <col min="8959" max="8959" width="12.7109375" style="1" customWidth="1"/>
    <col min="8960" max="8960" width="16.140625" style="1" customWidth="1"/>
    <col min="8961" max="8961" width="6.140625" style="1" bestFit="1" customWidth="1"/>
    <col min="8962" max="8962" width="25.5703125" style="1" customWidth="1"/>
    <col min="8963" max="8963" width="57.7109375" style="1" customWidth="1"/>
    <col min="8964" max="8964" width="13.140625" style="1" bestFit="1" customWidth="1"/>
    <col min="8965" max="8965" width="21.140625" style="1" customWidth="1"/>
    <col min="8966" max="8966" width="13" style="1" bestFit="1" customWidth="1"/>
    <col min="8967" max="9211" width="11.42578125" style="1"/>
    <col min="9212" max="9212" width="4.28515625" style="1" customWidth="1"/>
    <col min="9213" max="9213" width="4.42578125" style="1" bestFit="1" customWidth="1"/>
    <col min="9214" max="9214" width="16.85546875" style="1" customWidth="1"/>
    <col min="9215" max="9215" width="12.7109375" style="1" customWidth="1"/>
    <col min="9216" max="9216" width="16.140625" style="1" customWidth="1"/>
    <col min="9217" max="9217" width="6.140625" style="1" bestFit="1" customWidth="1"/>
    <col min="9218" max="9218" width="25.5703125" style="1" customWidth="1"/>
    <col min="9219" max="9219" width="57.7109375" style="1" customWidth="1"/>
    <col min="9220" max="9220" width="13.140625" style="1" bestFit="1" customWidth="1"/>
    <col min="9221" max="9221" width="21.140625" style="1" customWidth="1"/>
    <col min="9222" max="9222" width="13" style="1" bestFit="1" customWidth="1"/>
    <col min="9223" max="9467" width="11.42578125" style="1"/>
    <col min="9468" max="9468" width="4.28515625" style="1" customWidth="1"/>
    <col min="9469" max="9469" width="4.42578125" style="1" bestFit="1" customWidth="1"/>
    <col min="9470" max="9470" width="16.85546875" style="1" customWidth="1"/>
    <col min="9471" max="9471" width="12.7109375" style="1" customWidth="1"/>
    <col min="9472" max="9472" width="16.140625" style="1" customWidth="1"/>
    <col min="9473" max="9473" width="6.140625" style="1" bestFit="1" customWidth="1"/>
    <col min="9474" max="9474" width="25.5703125" style="1" customWidth="1"/>
    <col min="9475" max="9475" width="57.7109375" style="1" customWidth="1"/>
    <col min="9476" max="9476" width="13.140625" style="1" bestFit="1" customWidth="1"/>
    <col min="9477" max="9477" width="21.140625" style="1" customWidth="1"/>
    <col min="9478" max="9478" width="13" style="1" bestFit="1" customWidth="1"/>
    <col min="9479" max="9723" width="11.42578125" style="1"/>
    <col min="9724" max="9724" width="4.28515625" style="1" customWidth="1"/>
    <col min="9725" max="9725" width="4.42578125" style="1" bestFit="1" customWidth="1"/>
    <col min="9726" max="9726" width="16.85546875" style="1" customWidth="1"/>
    <col min="9727" max="9727" width="12.7109375" style="1" customWidth="1"/>
    <col min="9728" max="9728" width="16.140625" style="1" customWidth="1"/>
    <col min="9729" max="9729" width="6.140625" style="1" bestFit="1" customWidth="1"/>
    <col min="9730" max="9730" width="25.5703125" style="1" customWidth="1"/>
    <col min="9731" max="9731" width="57.7109375" style="1" customWidth="1"/>
    <col min="9732" max="9732" width="13.140625" style="1" bestFit="1" customWidth="1"/>
    <col min="9733" max="9733" width="21.140625" style="1" customWidth="1"/>
    <col min="9734" max="9734" width="13" style="1" bestFit="1" customWidth="1"/>
    <col min="9735" max="9979" width="11.42578125" style="1"/>
    <col min="9980" max="9980" width="4.28515625" style="1" customWidth="1"/>
    <col min="9981" max="9981" width="4.42578125" style="1" bestFit="1" customWidth="1"/>
    <col min="9982" max="9982" width="16.85546875" style="1" customWidth="1"/>
    <col min="9983" max="9983" width="12.7109375" style="1" customWidth="1"/>
    <col min="9984" max="9984" width="16.140625" style="1" customWidth="1"/>
    <col min="9985" max="9985" width="6.140625" style="1" bestFit="1" customWidth="1"/>
    <col min="9986" max="9986" width="25.5703125" style="1" customWidth="1"/>
    <col min="9987" max="9987" width="57.7109375" style="1" customWidth="1"/>
    <col min="9988" max="9988" width="13.140625" style="1" bestFit="1" customWidth="1"/>
    <col min="9989" max="9989" width="21.140625" style="1" customWidth="1"/>
    <col min="9990" max="9990" width="13" style="1" bestFit="1" customWidth="1"/>
    <col min="9991" max="10235" width="11.42578125" style="1"/>
    <col min="10236" max="10236" width="4.28515625" style="1" customWidth="1"/>
    <col min="10237" max="10237" width="4.42578125" style="1" bestFit="1" customWidth="1"/>
    <col min="10238" max="10238" width="16.85546875" style="1" customWidth="1"/>
    <col min="10239" max="10239" width="12.7109375" style="1" customWidth="1"/>
    <col min="10240" max="10240" width="16.140625" style="1" customWidth="1"/>
    <col min="10241" max="10241" width="6.140625" style="1" bestFit="1" customWidth="1"/>
    <col min="10242" max="10242" width="25.5703125" style="1" customWidth="1"/>
    <col min="10243" max="10243" width="57.7109375" style="1" customWidth="1"/>
    <col min="10244" max="10244" width="13.140625" style="1" bestFit="1" customWidth="1"/>
    <col min="10245" max="10245" width="21.140625" style="1" customWidth="1"/>
    <col min="10246" max="10246" width="13" style="1" bestFit="1" customWidth="1"/>
    <col min="10247" max="10491" width="11.42578125" style="1"/>
    <col min="10492" max="10492" width="4.28515625" style="1" customWidth="1"/>
    <col min="10493" max="10493" width="4.42578125" style="1" bestFit="1" customWidth="1"/>
    <col min="10494" max="10494" width="16.85546875" style="1" customWidth="1"/>
    <col min="10495" max="10495" width="12.7109375" style="1" customWidth="1"/>
    <col min="10496" max="10496" width="16.140625" style="1" customWidth="1"/>
    <col min="10497" max="10497" width="6.140625" style="1" bestFit="1" customWidth="1"/>
    <col min="10498" max="10498" width="25.5703125" style="1" customWidth="1"/>
    <col min="10499" max="10499" width="57.7109375" style="1" customWidth="1"/>
    <col min="10500" max="10500" width="13.140625" style="1" bestFit="1" customWidth="1"/>
    <col min="10501" max="10501" width="21.140625" style="1" customWidth="1"/>
    <col min="10502" max="10502" width="13" style="1" bestFit="1" customWidth="1"/>
    <col min="10503" max="10747" width="11.42578125" style="1"/>
    <col min="10748" max="10748" width="4.28515625" style="1" customWidth="1"/>
    <col min="10749" max="10749" width="4.42578125" style="1" bestFit="1" customWidth="1"/>
    <col min="10750" max="10750" width="16.85546875" style="1" customWidth="1"/>
    <col min="10751" max="10751" width="12.7109375" style="1" customWidth="1"/>
    <col min="10752" max="10752" width="16.140625" style="1" customWidth="1"/>
    <col min="10753" max="10753" width="6.140625" style="1" bestFit="1" customWidth="1"/>
    <col min="10754" max="10754" width="25.5703125" style="1" customWidth="1"/>
    <col min="10755" max="10755" width="57.7109375" style="1" customWidth="1"/>
    <col min="10756" max="10756" width="13.140625" style="1" bestFit="1" customWidth="1"/>
    <col min="10757" max="10757" width="21.140625" style="1" customWidth="1"/>
    <col min="10758" max="10758" width="13" style="1" bestFit="1" customWidth="1"/>
    <col min="10759" max="11003" width="11.42578125" style="1"/>
    <col min="11004" max="11004" width="4.28515625" style="1" customWidth="1"/>
    <col min="11005" max="11005" width="4.42578125" style="1" bestFit="1" customWidth="1"/>
    <col min="11006" max="11006" width="16.85546875" style="1" customWidth="1"/>
    <col min="11007" max="11007" width="12.7109375" style="1" customWidth="1"/>
    <col min="11008" max="11008" width="16.140625" style="1" customWidth="1"/>
    <col min="11009" max="11009" width="6.140625" style="1" bestFit="1" customWidth="1"/>
    <col min="11010" max="11010" width="25.5703125" style="1" customWidth="1"/>
    <col min="11011" max="11011" width="57.7109375" style="1" customWidth="1"/>
    <col min="11012" max="11012" width="13.140625" style="1" bestFit="1" customWidth="1"/>
    <col min="11013" max="11013" width="21.140625" style="1" customWidth="1"/>
    <col min="11014" max="11014" width="13" style="1" bestFit="1" customWidth="1"/>
    <col min="11015" max="11259" width="11.42578125" style="1"/>
    <col min="11260" max="11260" width="4.28515625" style="1" customWidth="1"/>
    <col min="11261" max="11261" width="4.42578125" style="1" bestFit="1" customWidth="1"/>
    <col min="11262" max="11262" width="16.85546875" style="1" customWidth="1"/>
    <col min="11263" max="11263" width="12.7109375" style="1" customWidth="1"/>
    <col min="11264" max="11264" width="16.140625" style="1" customWidth="1"/>
    <col min="11265" max="11265" width="6.140625" style="1" bestFit="1" customWidth="1"/>
    <col min="11266" max="11266" width="25.5703125" style="1" customWidth="1"/>
    <col min="11267" max="11267" width="57.7109375" style="1" customWidth="1"/>
    <col min="11268" max="11268" width="13.140625" style="1" bestFit="1" customWidth="1"/>
    <col min="11269" max="11269" width="21.140625" style="1" customWidth="1"/>
    <col min="11270" max="11270" width="13" style="1" bestFit="1" customWidth="1"/>
    <col min="11271" max="11515" width="11.42578125" style="1"/>
    <col min="11516" max="11516" width="4.28515625" style="1" customWidth="1"/>
    <col min="11517" max="11517" width="4.42578125" style="1" bestFit="1" customWidth="1"/>
    <col min="11518" max="11518" width="16.85546875" style="1" customWidth="1"/>
    <col min="11519" max="11519" width="12.7109375" style="1" customWidth="1"/>
    <col min="11520" max="11520" width="16.140625" style="1" customWidth="1"/>
    <col min="11521" max="11521" width="6.140625" style="1" bestFit="1" customWidth="1"/>
    <col min="11522" max="11522" width="25.5703125" style="1" customWidth="1"/>
    <col min="11523" max="11523" width="57.7109375" style="1" customWidth="1"/>
    <col min="11524" max="11524" width="13.140625" style="1" bestFit="1" customWidth="1"/>
    <col min="11525" max="11525" width="21.140625" style="1" customWidth="1"/>
    <col min="11526" max="11526" width="13" style="1" bestFit="1" customWidth="1"/>
    <col min="11527" max="11771" width="11.42578125" style="1"/>
    <col min="11772" max="11772" width="4.28515625" style="1" customWidth="1"/>
    <col min="11773" max="11773" width="4.42578125" style="1" bestFit="1" customWidth="1"/>
    <col min="11774" max="11774" width="16.85546875" style="1" customWidth="1"/>
    <col min="11775" max="11775" width="12.7109375" style="1" customWidth="1"/>
    <col min="11776" max="11776" width="16.140625" style="1" customWidth="1"/>
    <col min="11777" max="11777" width="6.140625" style="1" bestFit="1" customWidth="1"/>
    <col min="11778" max="11778" width="25.5703125" style="1" customWidth="1"/>
    <col min="11779" max="11779" width="57.7109375" style="1" customWidth="1"/>
    <col min="11780" max="11780" width="13.140625" style="1" bestFit="1" customWidth="1"/>
    <col min="11781" max="11781" width="21.140625" style="1" customWidth="1"/>
    <col min="11782" max="11782" width="13" style="1" bestFit="1" customWidth="1"/>
    <col min="11783" max="12027" width="11.42578125" style="1"/>
    <col min="12028" max="12028" width="4.28515625" style="1" customWidth="1"/>
    <col min="12029" max="12029" width="4.42578125" style="1" bestFit="1" customWidth="1"/>
    <col min="12030" max="12030" width="16.85546875" style="1" customWidth="1"/>
    <col min="12031" max="12031" width="12.7109375" style="1" customWidth="1"/>
    <col min="12032" max="12032" width="16.140625" style="1" customWidth="1"/>
    <col min="12033" max="12033" width="6.140625" style="1" bestFit="1" customWidth="1"/>
    <col min="12034" max="12034" width="25.5703125" style="1" customWidth="1"/>
    <col min="12035" max="12035" width="57.7109375" style="1" customWidth="1"/>
    <col min="12036" max="12036" width="13.140625" style="1" bestFit="1" customWidth="1"/>
    <col min="12037" max="12037" width="21.140625" style="1" customWidth="1"/>
    <col min="12038" max="12038" width="13" style="1" bestFit="1" customWidth="1"/>
    <col min="12039" max="12283" width="11.42578125" style="1"/>
    <col min="12284" max="12284" width="4.28515625" style="1" customWidth="1"/>
    <col min="12285" max="12285" width="4.42578125" style="1" bestFit="1" customWidth="1"/>
    <col min="12286" max="12286" width="16.85546875" style="1" customWidth="1"/>
    <col min="12287" max="12287" width="12.7109375" style="1" customWidth="1"/>
    <col min="12288" max="12288" width="16.140625" style="1" customWidth="1"/>
    <col min="12289" max="12289" width="6.140625" style="1" bestFit="1" customWidth="1"/>
    <col min="12290" max="12290" width="25.5703125" style="1" customWidth="1"/>
    <col min="12291" max="12291" width="57.7109375" style="1" customWidth="1"/>
    <col min="12292" max="12292" width="13.140625" style="1" bestFit="1" customWidth="1"/>
    <col min="12293" max="12293" width="21.140625" style="1" customWidth="1"/>
    <col min="12294" max="12294" width="13" style="1" bestFit="1" customWidth="1"/>
    <col min="12295" max="12539" width="11.42578125" style="1"/>
    <col min="12540" max="12540" width="4.28515625" style="1" customWidth="1"/>
    <col min="12541" max="12541" width="4.42578125" style="1" bestFit="1" customWidth="1"/>
    <col min="12542" max="12542" width="16.85546875" style="1" customWidth="1"/>
    <col min="12543" max="12543" width="12.7109375" style="1" customWidth="1"/>
    <col min="12544" max="12544" width="16.140625" style="1" customWidth="1"/>
    <col min="12545" max="12545" width="6.140625" style="1" bestFit="1" customWidth="1"/>
    <col min="12546" max="12546" width="25.5703125" style="1" customWidth="1"/>
    <col min="12547" max="12547" width="57.7109375" style="1" customWidth="1"/>
    <col min="12548" max="12548" width="13.140625" style="1" bestFit="1" customWidth="1"/>
    <col min="12549" max="12549" width="21.140625" style="1" customWidth="1"/>
    <col min="12550" max="12550" width="13" style="1" bestFit="1" customWidth="1"/>
    <col min="12551" max="12795" width="11.42578125" style="1"/>
    <col min="12796" max="12796" width="4.28515625" style="1" customWidth="1"/>
    <col min="12797" max="12797" width="4.42578125" style="1" bestFit="1" customWidth="1"/>
    <col min="12798" max="12798" width="16.85546875" style="1" customWidth="1"/>
    <col min="12799" max="12799" width="12.7109375" style="1" customWidth="1"/>
    <col min="12800" max="12800" width="16.140625" style="1" customWidth="1"/>
    <col min="12801" max="12801" width="6.140625" style="1" bestFit="1" customWidth="1"/>
    <col min="12802" max="12802" width="25.5703125" style="1" customWidth="1"/>
    <col min="12803" max="12803" width="57.7109375" style="1" customWidth="1"/>
    <col min="12804" max="12804" width="13.140625" style="1" bestFit="1" customWidth="1"/>
    <col min="12805" max="12805" width="21.140625" style="1" customWidth="1"/>
    <col min="12806" max="12806" width="13" style="1" bestFit="1" customWidth="1"/>
    <col min="12807" max="13051" width="11.42578125" style="1"/>
    <col min="13052" max="13052" width="4.28515625" style="1" customWidth="1"/>
    <col min="13053" max="13053" width="4.42578125" style="1" bestFit="1" customWidth="1"/>
    <col min="13054" max="13054" width="16.85546875" style="1" customWidth="1"/>
    <col min="13055" max="13055" width="12.7109375" style="1" customWidth="1"/>
    <col min="13056" max="13056" width="16.140625" style="1" customWidth="1"/>
    <col min="13057" max="13057" width="6.140625" style="1" bestFit="1" customWidth="1"/>
    <col min="13058" max="13058" width="25.5703125" style="1" customWidth="1"/>
    <col min="13059" max="13059" width="57.7109375" style="1" customWidth="1"/>
    <col min="13060" max="13060" width="13.140625" style="1" bestFit="1" customWidth="1"/>
    <col min="13061" max="13061" width="21.140625" style="1" customWidth="1"/>
    <col min="13062" max="13062" width="13" style="1" bestFit="1" customWidth="1"/>
    <col min="13063" max="13307" width="11.42578125" style="1"/>
    <col min="13308" max="13308" width="4.28515625" style="1" customWidth="1"/>
    <col min="13309" max="13309" width="4.42578125" style="1" bestFit="1" customWidth="1"/>
    <col min="13310" max="13310" width="16.85546875" style="1" customWidth="1"/>
    <col min="13311" max="13311" width="12.7109375" style="1" customWidth="1"/>
    <col min="13312" max="13312" width="16.140625" style="1" customWidth="1"/>
    <col min="13313" max="13313" width="6.140625" style="1" bestFit="1" customWidth="1"/>
    <col min="13314" max="13314" width="25.5703125" style="1" customWidth="1"/>
    <col min="13315" max="13315" width="57.7109375" style="1" customWidth="1"/>
    <col min="13316" max="13316" width="13.140625" style="1" bestFit="1" customWidth="1"/>
    <col min="13317" max="13317" width="21.140625" style="1" customWidth="1"/>
    <col min="13318" max="13318" width="13" style="1" bestFit="1" customWidth="1"/>
    <col min="13319" max="13563" width="11.42578125" style="1"/>
    <col min="13564" max="13564" width="4.28515625" style="1" customWidth="1"/>
    <col min="13565" max="13565" width="4.42578125" style="1" bestFit="1" customWidth="1"/>
    <col min="13566" max="13566" width="16.85546875" style="1" customWidth="1"/>
    <col min="13567" max="13567" width="12.7109375" style="1" customWidth="1"/>
    <col min="13568" max="13568" width="16.140625" style="1" customWidth="1"/>
    <col min="13569" max="13569" width="6.140625" style="1" bestFit="1" customWidth="1"/>
    <col min="13570" max="13570" width="25.5703125" style="1" customWidth="1"/>
    <col min="13571" max="13571" width="57.7109375" style="1" customWidth="1"/>
    <col min="13572" max="13572" width="13.140625" style="1" bestFit="1" customWidth="1"/>
    <col min="13573" max="13573" width="21.140625" style="1" customWidth="1"/>
    <col min="13574" max="13574" width="13" style="1" bestFit="1" customWidth="1"/>
    <col min="13575" max="13819" width="11.42578125" style="1"/>
    <col min="13820" max="13820" width="4.28515625" style="1" customWidth="1"/>
    <col min="13821" max="13821" width="4.42578125" style="1" bestFit="1" customWidth="1"/>
    <col min="13822" max="13822" width="16.85546875" style="1" customWidth="1"/>
    <col min="13823" max="13823" width="12.7109375" style="1" customWidth="1"/>
    <col min="13824" max="13824" width="16.140625" style="1" customWidth="1"/>
    <col min="13825" max="13825" width="6.140625" style="1" bestFit="1" customWidth="1"/>
    <col min="13826" max="13826" width="25.5703125" style="1" customWidth="1"/>
    <col min="13827" max="13827" width="57.7109375" style="1" customWidth="1"/>
    <col min="13828" max="13828" width="13.140625" style="1" bestFit="1" customWidth="1"/>
    <col min="13829" max="13829" width="21.140625" style="1" customWidth="1"/>
    <col min="13830" max="13830" width="13" style="1" bestFit="1" customWidth="1"/>
    <col min="13831" max="14075" width="11.42578125" style="1"/>
    <col min="14076" max="14076" width="4.28515625" style="1" customWidth="1"/>
    <col min="14077" max="14077" width="4.42578125" style="1" bestFit="1" customWidth="1"/>
    <col min="14078" max="14078" width="16.85546875" style="1" customWidth="1"/>
    <col min="14079" max="14079" width="12.7109375" style="1" customWidth="1"/>
    <col min="14080" max="14080" width="16.140625" style="1" customWidth="1"/>
    <col min="14081" max="14081" width="6.140625" style="1" bestFit="1" customWidth="1"/>
    <col min="14082" max="14082" width="25.5703125" style="1" customWidth="1"/>
    <col min="14083" max="14083" width="57.7109375" style="1" customWidth="1"/>
    <col min="14084" max="14084" width="13.140625" style="1" bestFit="1" customWidth="1"/>
    <col min="14085" max="14085" width="21.140625" style="1" customWidth="1"/>
    <col min="14086" max="14086" width="13" style="1" bestFit="1" customWidth="1"/>
    <col min="14087" max="14331" width="11.42578125" style="1"/>
    <col min="14332" max="14332" width="4.28515625" style="1" customWidth="1"/>
    <col min="14333" max="14333" width="4.42578125" style="1" bestFit="1" customWidth="1"/>
    <col min="14334" max="14334" width="16.85546875" style="1" customWidth="1"/>
    <col min="14335" max="14335" width="12.7109375" style="1" customWidth="1"/>
    <col min="14336" max="14336" width="16.140625" style="1" customWidth="1"/>
    <col min="14337" max="14337" width="6.140625" style="1" bestFit="1" customWidth="1"/>
    <col min="14338" max="14338" width="25.5703125" style="1" customWidth="1"/>
    <col min="14339" max="14339" width="57.7109375" style="1" customWidth="1"/>
    <col min="14340" max="14340" width="13.140625" style="1" bestFit="1" customWidth="1"/>
    <col min="14341" max="14341" width="21.140625" style="1" customWidth="1"/>
    <col min="14342" max="14342" width="13" style="1" bestFit="1" customWidth="1"/>
    <col min="14343" max="14587" width="11.42578125" style="1"/>
    <col min="14588" max="14588" width="4.28515625" style="1" customWidth="1"/>
    <col min="14589" max="14589" width="4.42578125" style="1" bestFit="1" customWidth="1"/>
    <col min="14590" max="14590" width="16.85546875" style="1" customWidth="1"/>
    <col min="14591" max="14591" width="12.7109375" style="1" customWidth="1"/>
    <col min="14592" max="14592" width="16.140625" style="1" customWidth="1"/>
    <col min="14593" max="14593" width="6.140625" style="1" bestFit="1" customWidth="1"/>
    <col min="14594" max="14594" width="25.5703125" style="1" customWidth="1"/>
    <col min="14595" max="14595" width="57.7109375" style="1" customWidth="1"/>
    <col min="14596" max="14596" width="13.140625" style="1" bestFit="1" customWidth="1"/>
    <col min="14597" max="14597" width="21.140625" style="1" customWidth="1"/>
    <col min="14598" max="14598" width="13" style="1" bestFit="1" customWidth="1"/>
    <col min="14599" max="14843" width="11.42578125" style="1"/>
    <col min="14844" max="14844" width="4.28515625" style="1" customWidth="1"/>
    <col min="14845" max="14845" width="4.42578125" style="1" bestFit="1" customWidth="1"/>
    <col min="14846" max="14846" width="16.85546875" style="1" customWidth="1"/>
    <col min="14847" max="14847" width="12.7109375" style="1" customWidth="1"/>
    <col min="14848" max="14848" width="16.140625" style="1" customWidth="1"/>
    <col min="14849" max="14849" width="6.140625" style="1" bestFit="1" customWidth="1"/>
    <col min="14850" max="14850" width="25.5703125" style="1" customWidth="1"/>
    <col min="14851" max="14851" width="57.7109375" style="1" customWidth="1"/>
    <col min="14852" max="14852" width="13.140625" style="1" bestFit="1" customWidth="1"/>
    <col min="14853" max="14853" width="21.140625" style="1" customWidth="1"/>
    <col min="14854" max="14854" width="13" style="1" bestFit="1" customWidth="1"/>
    <col min="14855" max="15099" width="11.42578125" style="1"/>
    <col min="15100" max="15100" width="4.28515625" style="1" customWidth="1"/>
    <col min="15101" max="15101" width="4.42578125" style="1" bestFit="1" customWidth="1"/>
    <col min="15102" max="15102" width="16.85546875" style="1" customWidth="1"/>
    <col min="15103" max="15103" width="12.7109375" style="1" customWidth="1"/>
    <col min="15104" max="15104" width="16.140625" style="1" customWidth="1"/>
    <col min="15105" max="15105" width="6.140625" style="1" bestFit="1" customWidth="1"/>
    <col min="15106" max="15106" width="25.5703125" style="1" customWidth="1"/>
    <col min="15107" max="15107" width="57.7109375" style="1" customWidth="1"/>
    <col min="15108" max="15108" width="13.140625" style="1" bestFit="1" customWidth="1"/>
    <col min="15109" max="15109" width="21.140625" style="1" customWidth="1"/>
    <col min="15110" max="15110" width="13" style="1" bestFit="1" customWidth="1"/>
    <col min="15111" max="15355" width="11.42578125" style="1"/>
    <col min="15356" max="15356" width="4.28515625" style="1" customWidth="1"/>
    <col min="15357" max="15357" width="4.42578125" style="1" bestFit="1" customWidth="1"/>
    <col min="15358" max="15358" width="16.85546875" style="1" customWidth="1"/>
    <col min="15359" max="15359" width="12.7109375" style="1" customWidth="1"/>
    <col min="15360" max="15360" width="16.140625" style="1" customWidth="1"/>
    <col min="15361" max="15361" width="6.140625" style="1" bestFit="1" customWidth="1"/>
    <col min="15362" max="15362" width="25.5703125" style="1" customWidth="1"/>
    <col min="15363" max="15363" width="57.7109375" style="1" customWidth="1"/>
    <col min="15364" max="15364" width="13.140625" style="1" bestFit="1" customWidth="1"/>
    <col min="15365" max="15365" width="21.140625" style="1" customWidth="1"/>
    <col min="15366" max="15366" width="13" style="1" bestFit="1" customWidth="1"/>
    <col min="15367" max="15611" width="11.42578125" style="1"/>
    <col min="15612" max="15612" width="4.28515625" style="1" customWidth="1"/>
    <col min="15613" max="15613" width="4.42578125" style="1" bestFit="1" customWidth="1"/>
    <col min="15614" max="15614" width="16.85546875" style="1" customWidth="1"/>
    <col min="15615" max="15615" width="12.7109375" style="1" customWidth="1"/>
    <col min="15616" max="15616" width="16.140625" style="1" customWidth="1"/>
    <col min="15617" max="15617" width="6.140625" style="1" bestFit="1" customWidth="1"/>
    <col min="15618" max="15618" width="25.5703125" style="1" customWidth="1"/>
    <col min="15619" max="15619" width="57.7109375" style="1" customWidth="1"/>
    <col min="15620" max="15620" width="13.140625" style="1" bestFit="1" customWidth="1"/>
    <col min="15621" max="15621" width="21.140625" style="1" customWidth="1"/>
    <col min="15622" max="15622" width="13" style="1" bestFit="1" customWidth="1"/>
    <col min="15623" max="15867" width="11.42578125" style="1"/>
    <col min="15868" max="15868" width="4.28515625" style="1" customWidth="1"/>
    <col min="15869" max="15869" width="4.42578125" style="1" bestFit="1" customWidth="1"/>
    <col min="15870" max="15870" width="16.85546875" style="1" customWidth="1"/>
    <col min="15871" max="15871" width="12.7109375" style="1" customWidth="1"/>
    <col min="15872" max="15872" width="16.140625" style="1" customWidth="1"/>
    <col min="15873" max="15873" width="6.140625" style="1" bestFit="1" customWidth="1"/>
    <col min="15874" max="15874" width="25.5703125" style="1" customWidth="1"/>
    <col min="15875" max="15875" width="57.7109375" style="1" customWidth="1"/>
    <col min="15876" max="15876" width="13.140625" style="1" bestFit="1" customWidth="1"/>
    <col min="15877" max="15877" width="21.140625" style="1" customWidth="1"/>
    <col min="15878" max="15878" width="13" style="1" bestFit="1" customWidth="1"/>
    <col min="15879" max="16123" width="11.42578125" style="1"/>
    <col min="16124" max="16124" width="4.28515625" style="1" customWidth="1"/>
    <col min="16125" max="16125" width="4.42578125" style="1" bestFit="1" customWidth="1"/>
    <col min="16126" max="16126" width="16.85546875" style="1" customWidth="1"/>
    <col min="16127" max="16127" width="12.7109375" style="1" customWidth="1"/>
    <col min="16128" max="16128" width="16.140625" style="1" customWidth="1"/>
    <col min="16129" max="16129" width="6.140625" style="1" bestFit="1" customWidth="1"/>
    <col min="16130" max="16130" width="25.5703125" style="1" customWidth="1"/>
    <col min="16131" max="16131" width="57.7109375" style="1" customWidth="1"/>
    <col min="16132" max="16132" width="13.140625" style="1" bestFit="1" customWidth="1"/>
    <col min="16133" max="16133" width="21.140625" style="1" customWidth="1"/>
    <col min="16134" max="16134" width="13" style="1" bestFit="1" customWidth="1"/>
    <col min="16135" max="16384" width="11.42578125" style="1"/>
  </cols>
  <sheetData>
    <row r="2" spans="1:7" ht="20.25" x14ac:dyDescent="0.25">
      <c r="A2" s="38" t="s">
        <v>0</v>
      </c>
      <c r="B2" s="38"/>
      <c r="C2" s="38"/>
      <c r="D2" s="38"/>
      <c r="E2" s="38"/>
      <c r="F2" s="38"/>
      <c r="G2" s="38"/>
    </row>
    <row r="3" spans="1:7" ht="21" customHeight="1" x14ac:dyDescent="0.25">
      <c r="A3" s="40" t="s">
        <v>10</v>
      </c>
      <c r="B3" s="40"/>
      <c r="C3" s="40"/>
      <c r="D3" s="40"/>
      <c r="E3" s="40"/>
      <c r="F3" s="40"/>
      <c r="G3" s="40"/>
    </row>
    <row r="4" spans="1:7" ht="21" customHeight="1" x14ac:dyDescent="0.25">
      <c r="A4" s="40"/>
      <c r="B4" s="40"/>
      <c r="C4" s="40"/>
      <c r="D4" s="40"/>
      <c r="E4" s="40"/>
      <c r="F4" s="40"/>
      <c r="G4" s="40"/>
    </row>
    <row r="5" spans="1:7" ht="30" x14ac:dyDescent="0.25">
      <c r="G5" s="21" t="s">
        <v>177</v>
      </c>
    </row>
    <row r="6" spans="1:7" s="3" customFormat="1" ht="30" x14ac:dyDescent="0.25">
      <c r="A6" s="2" t="s">
        <v>2</v>
      </c>
      <c r="B6" s="2" t="s">
        <v>6</v>
      </c>
      <c r="C6" s="2" t="s">
        <v>5</v>
      </c>
      <c r="D6" s="2" t="s">
        <v>1</v>
      </c>
      <c r="E6" s="2" t="s">
        <v>7</v>
      </c>
      <c r="F6" s="2" t="s">
        <v>8</v>
      </c>
      <c r="G6" s="2" t="s">
        <v>9</v>
      </c>
    </row>
    <row r="7" spans="1:7" s="4" customFormat="1" ht="36" x14ac:dyDescent="0.25">
      <c r="A7" s="7">
        <v>1</v>
      </c>
      <c r="B7" s="16" t="s">
        <v>30</v>
      </c>
      <c r="C7" s="16" t="s">
        <v>19</v>
      </c>
      <c r="D7" s="17">
        <v>7728.61</v>
      </c>
      <c r="E7" s="18">
        <v>44203</v>
      </c>
      <c r="F7" s="19">
        <v>6</v>
      </c>
      <c r="G7" s="19" t="s">
        <v>31</v>
      </c>
    </row>
    <row r="8" spans="1:7" s="4" customFormat="1" ht="24" x14ac:dyDescent="0.25">
      <c r="A8" s="15">
        <v>2</v>
      </c>
      <c r="B8" s="16" t="s">
        <v>121</v>
      </c>
      <c r="C8" s="16" t="s">
        <v>122</v>
      </c>
      <c r="D8" s="17">
        <v>15022</v>
      </c>
      <c r="E8" s="18">
        <v>44224</v>
      </c>
      <c r="F8" s="19">
        <v>11</v>
      </c>
      <c r="G8" s="7" t="s">
        <v>11</v>
      </c>
    </row>
    <row r="9" spans="1:7" s="6" customFormat="1" x14ac:dyDescent="0.25">
      <c r="A9" s="24">
        <v>2</v>
      </c>
      <c r="B9" s="26" t="s">
        <v>3</v>
      </c>
      <c r="C9" s="27"/>
      <c r="D9" s="28">
        <f>SUM(D7:D8)</f>
        <v>22750.61</v>
      </c>
      <c r="E9" s="29"/>
      <c r="F9" s="29"/>
      <c r="G9" s="29"/>
    </row>
    <row r="10" spans="1:7" s="5" customFormat="1" ht="15.75" thickBot="1" x14ac:dyDescent="0.3">
      <c r="A10" s="25">
        <f>+A9</f>
        <v>2</v>
      </c>
      <c r="B10" s="30" t="s">
        <v>4</v>
      </c>
      <c r="C10" s="27"/>
      <c r="D10" s="28">
        <f>+D9</f>
        <v>22750.61</v>
      </c>
      <c r="E10" s="29"/>
      <c r="F10" s="29"/>
      <c r="G10" s="29"/>
    </row>
    <row r="11" spans="1:7" ht="20.25" x14ac:dyDescent="0.25">
      <c r="A11" s="39"/>
      <c r="B11" s="39"/>
      <c r="C11" s="39"/>
      <c r="D11" s="39"/>
      <c r="E11" s="39"/>
      <c r="F11" s="39"/>
      <c r="G11" s="39"/>
    </row>
    <row r="12" spans="1:7" ht="36" x14ac:dyDescent="0.25">
      <c r="A12" s="7">
        <v>1</v>
      </c>
      <c r="B12" s="11" t="s">
        <v>36</v>
      </c>
      <c r="C12" s="11" t="s">
        <v>37</v>
      </c>
      <c r="D12" s="10">
        <v>928</v>
      </c>
      <c r="E12" s="18">
        <v>44238</v>
      </c>
      <c r="F12" s="19">
        <v>17</v>
      </c>
      <c r="G12" s="19" t="s">
        <v>12</v>
      </c>
    </row>
    <row r="13" spans="1:7" ht="24" x14ac:dyDescent="0.25">
      <c r="A13" s="7">
        <v>2</v>
      </c>
      <c r="B13" s="11" t="s">
        <v>33</v>
      </c>
      <c r="C13" s="22" t="s">
        <v>34</v>
      </c>
      <c r="D13" s="10">
        <v>174</v>
      </c>
      <c r="E13" s="18">
        <v>44252</v>
      </c>
      <c r="F13" s="19">
        <v>16</v>
      </c>
      <c r="G13" s="19" t="s">
        <v>35</v>
      </c>
    </row>
    <row r="14" spans="1:7" x14ac:dyDescent="0.25">
      <c r="A14" s="7">
        <v>3</v>
      </c>
      <c r="B14" s="22" t="s">
        <v>38</v>
      </c>
      <c r="C14" s="22" t="s">
        <v>39</v>
      </c>
      <c r="D14" s="10">
        <v>2900</v>
      </c>
      <c r="E14" s="18">
        <v>44252</v>
      </c>
      <c r="F14" s="19" t="s">
        <v>40</v>
      </c>
      <c r="G14" s="19" t="s">
        <v>12</v>
      </c>
    </row>
    <row r="15" spans="1:7" x14ac:dyDescent="0.25">
      <c r="A15" s="24">
        <v>3</v>
      </c>
      <c r="B15" s="26" t="s">
        <v>14</v>
      </c>
      <c r="C15" s="27"/>
      <c r="D15" s="28">
        <f>SUM(D12:D14)</f>
        <v>4002</v>
      </c>
      <c r="E15" s="29"/>
      <c r="F15" s="29"/>
      <c r="G15" s="29"/>
    </row>
    <row r="16" spans="1:7" ht="15.75" thickBot="1" x14ac:dyDescent="0.3">
      <c r="A16" s="25">
        <f>+A10+A15</f>
        <v>5</v>
      </c>
      <c r="B16" s="30" t="s">
        <v>4</v>
      </c>
      <c r="C16" s="27"/>
      <c r="D16" s="28">
        <f>+D10+D15</f>
        <v>26752.61</v>
      </c>
      <c r="E16" s="29"/>
      <c r="F16" s="29"/>
      <c r="G16" s="29"/>
    </row>
    <row r="17" spans="1:13" x14ac:dyDescent="0.25">
      <c r="A17" s="31"/>
      <c r="B17" s="31"/>
      <c r="C17" s="31"/>
      <c r="D17" s="31"/>
      <c r="E17" s="31"/>
      <c r="F17" s="31"/>
      <c r="G17" s="31"/>
    </row>
    <row r="18" spans="1:13" ht="24" x14ac:dyDescent="0.25">
      <c r="A18" s="7">
        <v>1</v>
      </c>
      <c r="B18" s="11" t="s">
        <v>44</v>
      </c>
      <c r="C18" s="11" t="s">
        <v>45</v>
      </c>
      <c r="D18" s="10">
        <v>2379</v>
      </c>
      <c r="E18" s="18">
        <v>44272</v>
      </c>
      <c r="F18" s="19">
        <v>36</v>
      </c>
      <c r="G18" s="19" t="s">
        <v>12</v>
      </c>
    </row>
    <row r="19" spans="1:13" x14ac:dyDescent="0.25">
      <c r="A19" s="24">
        <v>1</v>
      </c>
      <c r="B19" s="26" t="s">
        <v>15</v>
      </c>
      <c r="C19" s="27"/>
      <c r="D19" s="28">
        <f>SUM(D18:D18)</f>
        <v>2379</v>
      </c>
      <c r="E19" s="29"/>
      <c r="F19" s="29"/>
      <c r="G19" s="29"/>
    </row>
    <row r="20" spans="1:13" ht="15.75" thickBot="1" x14ac:dyDescent="0.3">
      <c r="A20" s="25">
        <f>+A16+A19</f>
        <v>6</v>
      </c>
      <c r="B20" s="30" t="s">
        <v>4</v>
      </c>
      <c r="C20" s="27"/>
      <c r="D20" s="28">
        <f>+D16+D19</f>
        <v>29131.61</v>
      </c>
      <c r="E20" s="29"/>
      <c r="F20" s="29"/>
      <c r="G20" s="29"/>
    </row>
    <row r="21" spans="1:13" x14ac:dyDescent="0.25">
      <c r="A21" s="31"/>
      <c r="B21" s="31"/>
      <c r="C21" s="31"/>
      <c r="D21" s="31"/>
      <c r="E21" s="31"/>
      <c r="F21" s="31"/>
      <c r="G21" s="31"/>
    </row>
    <row r="22" spans="1:13" ht="24" x14ac:dyDescent="0.25">
      <c r="A22" s="7">
        <v>1</v>
      </c>
      <c r="B22" s="7" t="s">
        <v>120</v>
      </c>
      <c r="C22" s="7" t="s">
        <v>13</v>
      </c>
      <c r="D22" s="9">
        <v>4834.74</v>
      </c>
      <c r="E22" s="8">
        <v>44308</v>
      </c>
      <c r="F22" s="7" t="s">
        <v>32</v>
      </c>
      <c r="G22" s="7" t="s">
        <v>12</v>
      </c>
      <c r="H22"/>
      <c r="I22"/>
      <c r="J22"/>
      <c r="K22"/>
    </row>
    <row r="23" spans="1:13" ht="24" x14ac:dyDescent="0.25">
      <c r="A23" s="7">
        <v>2</v>
      </c>
      <c r="B23" s="22" t="s">
        <v>48</v>
      </c>
      <c r="C23" s="22" t="s">
        <v>20</v>
      </c>
      <c r="D23" s="10">
        <v>24966.560000000001</v>
      </c>
      <c r="E23" s="18">
        <v>44308</v>
      </c>
      <c r="F23" s="19">
        <v>39</v>
      </c>
      <c r="G23" s="19" t="s">
        <v>11</v>
      </c>
      <c r="H23"/>
      <c r="I23"/>
      <c r="J23"/>
      <c r="K23"/>
    </row>
    <row r="24" spans="1:13" ht="60" x14ac:dyDescent="0.25">
      <c r="A24" s="7">
        <v>3</v>
      </c>
      <c r="B24" s="22" t="s">
        <v>49</v>
      </c>
      <c r="C24" s="22" t="s">
        <v>24</v>
      </c>
      <c r="D24" s="10">
        <v>7828.72</v>
      </c>
      <c r="E24" s="18">
        <v>44308</v>
      </c>
      <c r="F24" s="19">
        <v>46</v>
      </c>
      <c r="G24" s="19" t="s">
        <v>12</v>
      </c>
      <c r="H24"/>
      <c r="I24"/>
      <c r="J24"/>
      <c r="K24"/>
    </row>
    <row r="25" spans="1:13" ht="36" x14ac:dyDescent="0.25">
      <c r="A25" s="15">
        <v>4</v>
      </c>
      <c r="B25" s="22" t="s">
        <v>125</v>
      </c>
      <c r="C25" s="22" t="s">
        <v>124</v>
      </c>
      <c r="D25" s="10">
        <v>5522.34</v>
      </c>
      <c r="E25" s="18">
        <v>44302</v>
      </c>
      <c r="F25" s="19">
        <v>47</v>
      </c>
      <c r="G25" s="19" t="s">
        <v>12</v>
      </c>
      <c r="H25"/>
      <c r="I25"/>
      <c r="J25"/>
      <c r="K25"/>
    </row>
    <row r="26" spans="1:13" ht="24" x14ac:dyDescent="0.25">
      <c r="A26" s="15">
        <v>5</v>
      </c>
      <c r="B26" s="22" t="s">
        <v>50</v>
      </c>
      <c r="C26" s="22" t="s">
        <v>51</v>
      </c>
      <c r="D26" s="10">
        <v>4350</v>
      </c>
      <c r="E26" s="18">
        <v>44316</v>
      </c>
      <c r="F26" s="19">
        <v>50</v>
      </c>
      <c r="G26" s="19" t="s">
        <v>12</v>
      </c>
      <c r="H26"/>
      <c r="I26"/>
      <c r="J26"/>
      <c r="K26"/>
    </row>
    <row r="27" spans="1:13" x14ac:dyDescent="0.25">
      <c r="A27" s="24">
        <v>5</v>
      </c>
      <c r="B27" s="26" t="s">
        <v>16</v>
      </c>
      <c r="C27" s="27"/>
      <c r="D27" s="28">
        <f>SUM(D22:D26)</f>
        <v>47502.36</v>
      </c>
      <c r="E27" s="29"/>
      <c r="F27" s="29"/>
      <c r="G27" s="29"/>
      <c r="H27"/>
      <c r="I27"/>
      <c r="J27"/>
      <c r="K27"/>
    </row>
    <row r="28" spans="1:13" ht="15.75" thickBot="1" x14ac:dyDescent="0.3">
      <c r="A28" s="25">
        <f>+A27+A20</f>
        <v>11</v>
      </c>
      <c r="B28" s="30" t="s">
        <v>4</v>
      </c>
      <c r="C28" s="27"/>
      <c r="D28" s="28">
        <f>+D20+D27</f>
        <v>76633.97</v>
      </c>
      <c r="E28" s="29"/>
      <c r="F28" s="29"/>
      <c r="G28" s="29"/>
      <c r="H28"/>
      <c r="I28"/>
      <c r="J28"/>
      <c r="K28"/>
    </row>
    <row r="29" spans="1:13" x14ac:dyDescent="0.25">
      <c r="A29" s="31"/>
      <c r="B29" s="31"/>
      <c r="C29" s="31"/>
      <c r="D29" s="31"/>
      <c r="E29" s="31"/>
      <c r="F29" s="31"/>
      <c r="G29" s="31"/>
      <c r="H29"/>
      <c r="I29"/>
      <c r="J29"/>
      <c r="K29"/>
    </row>
    <row r="30" spans="1:13" s="12" customFormat="1" ht="36" x14ac:dyDescent="0.25">
      <c r="A30" s="7">
        <v>1</v>
      </c>
      <c r="B30" s="11" t="s">
        <v>52</v>
      </c>
      <c r="C30" s="11" t="s">
        <v>53</v>
      </c>
      <c r="D30" s="23">
        <v>20880</v>
      </c>
      <c r="E30" s="18">
        <v>44323</v>
      </c>
      <c r="F30" s="19">
        <v>51</v>
      </c>
      <c r="G30" s="19" t="s">
        <v>11</v>
      </c>
      <c r="H30"/>
      <c r="I30"/>
      <c r="J30"/>
      <c r="K30"/>
      <c r="L30"/>
      <c r="M30"/>
    </row>
    <row r="31" spans="1:13" s="12" customFormat="1" ht="45" x14ac:dyDescent="0.25">
      <c r="A31" s="7">
        <v>2</v>
      </c>
      <c r="B31" s="11" t="s">
        <v>123</v>
      </c>
      <c r="C31" s="11" t="s">
        <v>17</v>
      </c>
      <c r="D31" s="10">
        <f>4489.32+718.3</f>
        <v>5207.62</v>
      </c>
      <c r="E31" s="8">
        <v>44335</v>
      </c>
      <c r="F31" s="7">
        <v>40</v>
      </c>
      <c r="G31" s="7" t="s">
        <v>12</v>
      </c>
      <c r="H31"/>
      <c r="I31"/>
      <c r="J31"/>
      <c r="K31"/>
    </row>
    <row r="32" spans="1:13" s="12" customFormat="1" ht="24" x14ac:dyDescent="0.25">
      <c r="A32" s="15">
        <v>3</v>
      </c>
      <c r="B32" s="11" t="s">
        <v>110</v>
      </c>
      <c r="C32" s="11" t="s">
        <v>111</v>
      </c>
      <c r="D32" s="10">
        <v>34002.5</v>
      </c>
      <c r="E32" s="8">
        <v>44340</v>
      </c>
      <c r="F32" s="7">
        <v>59</v>
      </c>
      <c r="G32" s="7" t="s">
        <v>89</v>
      </c>
      <c r="H32"/>
      <c r="I32"/>
      <c r="J32"/>
      <c r="K32"/>
    </row>
    <row r="33" spans="1:11" s="12" customFormat="1" ht="24" x14ac:dyDescent="0.25">
      <c r="A33" s="15">
        <v>4</v>
      </c>
      <c r="B33" s="11" t="s">
        <v>114</v>
      </c>
      <c r="C33" s="11" t="s">
        <v>115</v>
      </c>
      <c r="D33" s="10">
        <v>44447.14</v>
      </c>
      <c r="E33" s="8">
        <v>44344</v>
      </c>
      <c r="F33" s="7">
        <v>61</v>
      </c>
      <c r="G33" s="7" t="s">
        <v>11</v>
      </c>
      <c r="H33"/>
      <c r="I33"/>
      <c r="J33"/>
      <c r="K33"/>
    </row>
    <row r="34" spans="1:11" s="12" customFormat="1" ht="36" x14ac:dyDescent="0.25">
      <c r="A34" s="15">
        <v>5</v>
      </c>
      <c r="B34" s="11" t="s">
        <v>116</v>
      </c>
      <c r="C34" s="11" t="s">
        <v>117</v>
      </c>
      <c r="D34" s="10">
        <v>1624</v>
      </c>
      <c r="E34" s="8">
        <v>44344</v>
      </c>
      <c r="F34" s="7">
        <v>62</v>
      </c>
      <c r="G34" s="7" t="s">
        <v>12</v>
      </c>
      <c r="H34"/>
      <c r="I34"/>
      <c r="J34"/>
      <c r="K34"/>
    </row>
    <row r="35" spans="1:11" s="12" customFormat="1" ht="24" x14ac:dyDescent="0.25">
      <c r="A35" s="15">
        <v>6</v>
      </c>
      <c r="B35" s="7" t="s">
        <v>91</v>
      </c>
      <c r="C35" s="7" t="s">
        <v>13</v>
      </c>
      <c r="D35" s="9">
        <v>1165.24</v>
      </c>
      <c r="E35" s="8">
        <v>44344</v>
      </c>
      <c r="F35" s="7" t="s">
        <v>32</v>
      </c>
      <c r="G35" s="7" t="s">
        <v>12</v>
      </c>
      <c r="H35"/>
      <c r="I35"/>
      <c r="J35"/>
      <c r="K35"/>
    </row>
    <row r="36" spans="1:11" x14ac:dyDescent="0.25">
      <c r="A36" s="24">
        <v>6</v>
      </c>
      <c r="B36" s="26" t="s">
        <v>18</v>
      </c>
      <c r="C36" s="27"/>
      <c r="D36" s="28">
        <f>SUM(D30:D35)</f>
        <v>107326.5</v>
      </c>
      <c r="E36" s="29"/>
      <c r="F36" s="29"/>
      <c r="G36" s="29"/>
    </row>
    <row r="37" spans="1:11" ht="15.75" thickBot="1" x14ac:dyDescent="0.3">
      <c r="A37" s="25">
        <f>+A28+A36</f>
        <v>17</v>
      </c>
      <c r="B37" s="30" t="s">
        <v>4</v>
      </c>
      <c r="C37" s="27"/>
      <c r="D37" s="28">
        <f>+D28+D36</f>
        <v>183960.47</v>
      </c>
      <c r="E37" s="29"/>
      <c r="F37" s="29"/>
      <c r="G37" s="29"/>
    </row>
    <row r="38" spans="1:11" x14ac:dyDescent="0.25">
      <c r="A38" s="31"/>
      <c r="B38" s="31"/>
      <c r="C38" s="31"/>
      <c r="D38" s="31"/>
      <c r="E38" s="31"/>
      <c r="F38" s="31"/>
      <c r="G38" s="31"/>
    </row>
    <row r="39" spans="1:11" ht="24" x14ac:dyDescent="0.25">
      <c r="A39" s="7">
        <v>1</v>
      </c>
      <c r="B39" s="11" t="s">
        <v>46</v>
      </c>
      <c r="C39" s="11" t="s">
        <v>47</v>
      </c>
      <c r="D39" s="10">
        <v>13340</v>
      </c>
      <c r="E39" s="18">
        <v>44350</v>
      </c>
      <c r="F39" s="19">
        <v>37</v>
      </c>
      <c r="G39" s="19" t="s">
        <v>29</v>
      </c>
    </row>
    <row r="40" spans="1:11" ht="24" x14ac:dyDescent="0.25">
      <c r="A40" s="7">
        <v>2</v>
      </c>
      <c r="B40" s="7" t="s">
        <v>92</v>
      </c>
      <c r="C40" s="7" t="s">
        <v>13</v>
      </c>
      <c r="D40" s="9">
        <v>1200.01</v>
      </c>
      <c r="E40" s="8">
        <v>44357</v>
      </c>
      <c r="F40" s="7" t="s">
        <v>32</v>
      </c>
      <c r="G40" s="7" t="s">
        <v>12</v>
      </c>
    </row>
    <row r="41" spans="1:11" ht="24" x14ac:dyDescent="0.25">
      <c r="A41" s="7">
        <v>3</v>
      </c>
      <c r="B41" s="7" t="s">
        <v>131</v>
      </c>
      <c r="C41" s="7" t="s">
        <v>130</v>
      </c>
      <c r="D41" s="9">
        <v>9920</v>
      </c>
      <c r="E41" s="8">
        <v>44354</v>
      </c>
      <c r="F41" s="7" t="s">
        <v>132</v>
      </c>
      <c r="G41" s="7" t="s">
        <v>72</v>
      </c>
    </row>
    <row r="42" spans="1:11" ht="36" x14ac:dyDescent="0.25">
      <c r="A42" s="7">
        <v>4</v>
      </c>
      <c r="B42" s="22" t="s">
        <v>57</v>
      </c>
      <c r="C42" s="22" t="s">
        <v>58</v>
      </c>
      <c r="D42" s="23">
        <v>700</v>
      </c>
      <c r="E42" s="18">
        <v>44358</v>
      </c>
      <c r="F42" s="19">
        <v>70</v>
      </c>
      <c r="G42" s="19" t="s">
        <v>59</v>
      </c>
    </row>
    <row r="43" spans="1:11" ht="36" x14ac:dyDescent="0.25">
      <c r="A43" s="7">
        <v>5</v>
      </c>
      <c r="B43" s="22" t="s">
        <v>54</v>
      </c>
      <c r="C43" s="22" t="s">
        <v>47</v>
      </c>
      <c r="D43" s="23">
        <v>10440</v>
      </c>
      <c r="E43" s="18">
        <v>44363</v>
      </c>
      <c r="F43" s="19">
        <v>64</v>
      </c>
      <c r="G43" s="19" t="s">
        <v>29</v>
      </c>
    </row>
    <row r="44" spans="1:11" ht="36" x14ac:dyDescent="0.25">
      <c r="A44" s="7">
        <v>6</v>
      </c>
      <c r="B44" s="22" t="s">
        <v>112</v>
      </c>
      <c r="C44" s="22" t="s">
        <v>113</v>
      </c>
      <c r="D44" s="23">
        <v>23500</v>
      </c>
      <c r="E44" s="18">
        <v>44369</v>
      </c>
      <c r="F44" s="19">
        <v>60</v>
      </c>
      <c r="G44" s="19" t="s">
        <v>12</v>
      </c>
    </row>
    <row r="45" spans="1:11" ht="45" x14ac:dyDescent="0.25">
      <c r="A45" s="7">
        <v>7</v>
      </c>
      <c r="B45" s="11" t="s">
        <v>93</v>
      </c>
      <c r="C45" s="11" t="s">
        <v>17</v>
      </c>
      <c r="D45" s="10">
        <f>1094.66+175.15</f>
        <v>1269.8100000000002</v>
      </c>
      <c r="E45" s="8">
        <v>44371</v>
      </c>
      <c r="F45" s="7">
        <v>40</v>
      </c>
      <c r="G45" s="7" t="s">
        <v>12</v>
      </c>
    </row>
    <row r="46" spans="1:11" ht="36" x14ac:dyDescent="0.25">
      <c r="A46" s="7">
        <v>8</v>
      </c>
      <c r="B46" s="11" t="s">
        <v>61</v>
      </c>
      <c r="C46" s="11" t="s">
        <v>47</v>
      </c>
      <c r="D46" s="23">
        <v>7029.6</v>
      </c>
      <c r="E46" s="18">
        <v>44371</v>
      </c>
      <c r="F46" s="19">
        <v>73</v>
      </c>
      <c r="G46" s="19" t="s">
        <v>29</v>
      </c>
    </row>
    <row r="47" spans="1:11" ht="24" x14ac:dyDescent="0.25">
      <c r="A47" s="7">
        <v>9</v>
      </c>
      <c r="B47" s="22" t="s">
        <v>60</v>
      </c>
      <c r="C47" s="22" t="s">
        <v>47</v>
      </c>
      <c r="D47" s="23">
        <v>7029.6</v>
      </c>
      <c r="E47" s="18">
        <v>44371</v>
      </c>
      <c r="F47" s="19">
        <v>72</v>
      </c>
      <c r="G47" s="19" t="s">
        <v>31</v>
      </c>
    </row>
    <row r="48" spans="1:11" ht="24" x14ac:dyDescent="0.25">
      <c r="A48" s="7">
        <v>10</v>
      </c>
      <c r="B48" s="11" t="s">
        <v>62</v>
      </c>
      <c r="C48" s="32" t="s">
        <v>63</v>
      </c>
      <c r="D48" s="23">
        <v>1970</v>
      </c>
      <c r="E48" s="18">
        <v>44376</v>
      </c>
      <c r="F48" s="19">
        <v>74</v>
      </c>
      <c r="G48" s="19" t="s">
        <v>12</v>
      </c>
    </row>
    <row r="49" spans="1:13" ht="36" x14ac:dyDescent="0.25">
      <c r="A49" s="7">
        <v>11</v>
      </c>
      <c r="B49" s="11" t="s">
        <v>134</v>
      </c>
      <c r="C49" s="22" t="s">
        <v>133</v>
      </c>
      <c r="D49" s="23">
        <v>28520</v>
      </c>
      <c r="E49" s="18">
        <v>44377</v>
      </c>
      <c r="F49" s="19">
        <v>76</v>
      </c>
      <c r="G49" s="19" t="s">
        <v>29</v>
      </c>
    </row>
    <row r="50" spans="1:13" ht="48" x14ac:dyDescent="0.25">
      <c r="A50" s="7">
        <v>12</v>
      </c>
      <c r="B50" s="11" t="s">
        <v>129</v>
      </c>
      <c r="C50" s="32" t="s">
        <v>128</v>
      </c>
      <c r="D50" s="23">
        <v>29010</v>
      </c>
      <c r="E50" s="18">
        <v>44350</v>
      </c>
      <c r="F50" s="19">
        <v>63</v>
      </c>
      <c r="G50" s="19" t="s">
        <v>72</v>
      </c>
    </row>
    <row r="51" spans="1:13" x14ac:dyDescent="0.25">
      <c r="A51" s="24">
        <v>12</v>
      </c>
      <c r="B51" s="26" t="s">
        <v>21</v>
      </c>
      <c r="C51" s="27"/>
      <c r="D51" s="28">
        <f>SUM(D39:D50)</f>
        <v>133929.02000000002</v>
      </c>
      <c r="E51" s="29"/>
      <c r="F51" s="29"/>
      <c r="G51" s="29"/>
    </row>
    <row r="52" spans="1:13" ht="15.75" thickBot="1" x14ac:dyDescent="0.3">
      <c r="A52" s="25">
        <f>+A37+A51</f>
        <v>29</v>
      </c>
      <c r="B52" s="30" t="s">
        <v>4</v>
      </c>
      <c r="C52" s="27"/>
      <c r="D52" s="28">
        <f>+D37+D51</f>
        <v>317889.49</v>
      </c>
      <c r="E52" s="29"/>
      <c r="F52" s="29"/>
      <c r="G52" s="29"/>
    </row>
    <row r="53" spans="1:13" x14ac:dyDescent="0.25">
      <c r="A53" s="31"/>
      <c r="B53" s="31"/>
      <c r="C53" s="31"/>
      <c r="D53" s="31"/>
      <c r="E53" s="31"/>
      <c r="F53" s="31"/>
      <c r="G53" s="31"/>
    </row>
    <row r="54" spans="1:13" ht="24" x14ac:dyDescent="0.25">
      <c r="A54" s="7">
        <v>1</v>
      </c>
      <c r="B54" s="7" t="s">
        <v>95</v>
      </c>
      <c r="C54" s="7" t="s">
        <v>13</v>
      </c>
      <c r="D54" s="9">
        <v>1158.6300000000001</v>
      </c>
      <c r="E54" s="8">
        <v>44392</v>
      </c>
      <c r="F54" s="7" t="s">
        <v>32</v>
      </c>
      <c r="G54" s="7" t="s">
        <v>12</v>
      </c>
    </row>
    <row r="55" spans="1:13" ht="48" x14ac:dyDescent="0.25">
      <c r="A55" s="7">
        <v>2</v>
      </c>
      <c r="B55" s="22" t="s">
        <v>41</v>
      </c>
      <c r="C55" s="22" t="s">
        <v>42</v>
      </c>
      <c r="D55" s="10">
        <v>5313</v>
      </c>
      <c r="E55" s="18">
        <v>44392</v>
      </c>
      <c r="F55" s="19">
        <v>23</v>
      </c>
      <c r="G55" s="19" t="s">
        <v>43</v>
      </c>
    </row>
    <row r="56" spans="1:13" ht="48" x14ac:dyDescent="0.25">
      <c r="A56" s="7">
        <v>3</v>
      </c>
      <c r="B56" s="22" t="s">
        <v>108</v>
      </c>
      <c r="C56" s="22" t="s">
        <v>109</v>
      </c>
      <c r="D56" s="10">
        <v>46400</v>
      </c>
      <c r="E56" s="18">
        <v>44392</v>
      </c>
      <c r="F56" s="19">
        <v>58</v>
      </c>
      <c r="G56" s="19" t="s">
        <v>72</v>
      </c>
    </row>
    <row r="57" spans="1:13" ht="24" x14ac:dyDescent="0.25">
      <c r="A57" s="7">
        <v>4</v>
      </c>
      <c r="B57" s="22" t="s">
        <v>118</v>
      </c>
      <c r="C57" s="22" t="s">
        <v>119</v>
      </c>
      <c r="D57" s="10">
        <v>13679.88</v>
      </c>
      <c r="E57" s="18">
        <v>44392</v>
      </c>
      <c r="F57" s="19">
        <v>69</v>
      </c>
      <c r="G57" s="19" t="s">
        <v>12</v>
      </c>
    </row>
    <row r="58" spans="1:13" ht="36" x14ac:dyDescent="0.25">
      <c r="A58" s="7">
        <v>5</v>
      </c>
      <c r="B58" s="11" t="s">
        <v>64</v>
      </c>
      <c r="C58" s="32" t="s">
        <v>65</v>
      </c>
      <c r="D58" s="10">
        <v>1589.2</v>
      </c>
      <c r="E58" s="18">
        <v>44399</v>
      </c>
      <c r="F58" s="19">
        <v>80</v>
      </c>
      <c r="G58" s="19" t="s">
        <v>35</v>
      </c>
      <c r="H58"/>
      <c r="I58"/>
      <c r="J58"/>
      <c r="K58"/>
      <c r="L58"/>
      <c r="M58"/>
    </row>
    <row r="59" spans="1:13" ht="24" x14ac:dyDescent="0.25">
      <c r="A59" s="7">
        <v>6</v>
      </c>
      <c r="B59" s="11" t="s">
        <v>139</v>
      </c>
      <c r="C59" s="32" t="s">
        <v>138</v>
      </c>
      <c r="D59" s="10">
        <v>30728.400000000001</v>
      </c>
      <c r="E59" s="18">
        <v>44406</v>
      </c>
      <c r="F59" s="19">
        <v>82</v>
      </c>
      <c r="G59" s="19" t="s">
        <v>11</v>
      </c>
      <c r="H59"/>
      <c r="I59"/>
      <c r="J59"/>
      <c r="K59"/>
      <c r="L59"/>
      <c r="M59"/>
    </row>
    <row r="60" spans="1:13" ht="24" x14ac:dyDescent="0.25">
      <c r="A60" s="7">
        <v>7</v>
      </c>
      <c r="B60" s="11" t="s">
        <v>68</v>
      </c>
      <c r="C60" s="11" t="s">
        <v>69</v>
      </c>
      <c r="D60" s="33">
        <v>8990.56</v>
      </c>
      <c r="E60" s="34">
        <v>44400</v>
      </c>
      <c r="F60" s="19">
        <v>84</v>
      </c>
      <c r="G60" s="19" t="s">
        <v>11</v>
      </c>
    </row>
    <row r="61" spans="1:13" ht="24" x14ac:dyDescent="0.25">
      <c r="A61" s="7">
        <v>8</v>
      </c>
      <c r="B61" s="11" t="s">
        <v>66</v>
      </c>
      <c r="C61" s="11" t="s">
        <v>67</v>
      </c>
      <c r="D61" s="10">
        <v>28167.119999999999</v>
      </c>
      <c r="E61" s="18">
        <v>44406</v>
      </c>
      <c r="F61" s="19">
        <v>81</v>
      </c>
      <c r="G61" s="19" t="s">
        <v>11</v>
      </c>
    </row>
    <row r="62" spans="1:13" ht="36" x14ac:dyDescent="0.25">
      <c r="A62" s="7">
        <v>9</v>
      </c>
      <c r="B62" s="11" t="s">
        <v>112</v>
      </c>
      <c r="C62" s="11" t="s">
        <v>126</v>
      </c>
      <c r="D62" s="10">
        <v>23500</v>
      </c>
      <c r="E62" s="18">
        <v>44399</v>
      </c>
      <c r="F62" s="19">
        <v>60</v>
      </c>
      <c r="G62" s="19" t="s">
        <v>12</v>
      </c>
    </row>
    <row r="63" spans="1:13" x14ac:dyDescent="0.25">
      <c r="A63" s="24">
        <v>9</v>
      </c>
      <c r="B63" s="26" t="s">
        <v>22</v>
      </c>
      <c r="C63" s="27"/>
      <c r="D63" s="28">
        <f>SUM(D54:D62)</f>
        <v>159526.78999999998</v>
      </c>
      <c r="E63" s="29"/>
      <c r="F63" s="29"/>
      <c r="G63" s="29"/>
    </row>
    <row r="64" spans="1:13" ht="15.75" thickBot="1" x14ac:dyDescent="0.3">
      <c r="A64" s="25">
        <f>+A52+A63</f>
        <v>38</v>
      </c>
      <c r="B64" s="30" t="s">
        <v>4</v>
      </c>
      <c r="C64" s="27"/>
      <c r="D64" s="28">
        <f>+D52+D63</f>
        <v>477416.27999999997</v>
      </c>
      <c r="E64" s="29"/>
      <c r="F64" s="29"/>
      <c r="G64" s="29"/>
    </row>
    <row r="65" spans="1:8" x14ac:dyDescent="0.25">
      <c r="A65" s="31"/>
      <c r="B65" s="31"/>
      <c r="C65" s="31"/>
      <c r="D65" s="31"/>
      <c r="E65" s="31"/>
      <c r="F65" s="31"/>
      <c r="G65" s="31"/>
    </row>
    <row r="66" spans="1:8" ht="24" x14ac:dyDescent="0.25">
      <c r="A66" s="7">
        <v>1</v>
      </c>
      <c r="B66" s="7" t="s">
        <v>94</v>
      </c>
      <c r="C66" s="7" t="s">
        <v>13</v>
      </c>
      <c r="D66" s="9">
        <v>1158.6300000000001</v>
      </c>
      <c r="E66" s="8">
        <v>44413</v>
      </c>
      <c r="F66" s="7" t="s">
        <v>32</v>
      </c>
      <c r="G66" s="7" t="s">
        <v>12</v>
      </c>
      <c r="H66" s="13"/>
    </row>
    <row r="67" spans="1:8" ht="45" x14ac:dyDescent="0.25">
      <c r="A67" s="7">
        <v>2</v>
      </c>
      <c r="B67" s="11" t="s">
        <v>96</v>
      </c>
      <c r="C67" s="11" t="s">
        <v>17</v>
      </c>
      <c r="D67" s="10">
        <f>1094.66+175.15</f>
        <v>1269.8100000000002</v>
      </c>
      <c r="E67" s="8">
        <v>44427</v>
      </c>
      <c r="F67" s="7">
        <v>40</v>
      </c>
      <c r="G67" s="7" t="s">
        <v>12</v>
      </c>
    </row>
    <row r="68" spans="1:8" ht="24" x14ac:dyDescent="0.25">
      <c r="A68" s="7">
        <v>3</v>
      </c>
      <c r="B68" s="11" t="s">
        <v>106</v>
      </c>
      <c r="C68" s="11" t="s">
        <v>107</v>
      </c>
      <c r="D68" s="10">
        <v>1400</v>
      </c>
      <c r="E68" s="8">
        <v>44429</v>
      </c>
      <c r="F68" s="7">
        <v>92</v>
      </c>
      <c r="G68" s="7" t="s">
        <v>12</v>
      </c>
    </row>
    <row r="69" spans="1:8" ht="36" x14ac:dyDescent="0.25">
      <c r="A69" s="15">
        <v>4</v>
      </c>
      <c r="B69" s="11" t="s">
        <v>74</v>
      </c>
      <c r="C69" s="11" t="s">
        <v>76</v>
      </c>
      <c r="D69" s="35">
        <v>4384.8</v>
      </c>
      <c r="E69" s="18">
        <v>44434</v>
      </c>
      <c r="F69" s="19">
        <v>96</v>
      </c>
      <c r="G69" s="19" t="s">
        <v>12</v>
      </c>
    </row>
    <row r="70" spans="1:8" ht="24" x14ac:dyDescent="0.25">
      <c r="A70" s="15">
        <v>5</v>
      </c>
      <c r="B70" s="11" t="s">
        <v>73</v>
      </c>
      <c r="C70" s="11" t="s">
        <v>75</v>
      </c>
      <c r="D70" s="35">
        <v>3477.68</v>
      </c>
      <c r="E70" s="18">
        <v>44434</v>
      </c>
      <c r="F70" s="19">
        <v>95</v>
      </c>
      <c r="G70" s="19" t="s">
        <v>12</v>
      </c>
    </row>
    <row r="71" spans="1:8" ht="36" x14ac:dyDescent="0.25">
      <c r="A71" s="15">
        <v>6</v>
      </c>
      <c r="B71" s="22" t="s">
        <v>55</v>
      </c>
      <c r="C71" s="22" t="s">
        <v>56</v>
      </c>
      <c r="D71" s="23">
        <v>1668.35</v>
      </c>
      <c r="E71" s="18">
        <v>44437</v>
      </c>
      <c r="F71" s="19">
        <v>65</v>
      </c>
      <c r="G71" s="19" t="s">
        <v>31</v>
      </c>
    </row>
    <row r="72" spans="1:8" ht="36" x14ac:dyDescent="0.25">
      <c r="A72" s="15">
        <v>7</v>
      </c>
      <c r="B72" s="22" t="s">
        <v>137</v>
      </c>
      <c r="C72" s="22" t="s">
        <v>135</v>
      </c>
      <c r="D72" s="23">
        <v>33408</v>
      </c>
      <c r="E72" s="18">
        <v>44413</v>
      </c>
      <c r="F72" s="19">
        <v>77</v>
      </c>
      <c r="G72" s="19" t="s">
        <v>136</v>
      </c>
    </row>
    <row r="73" spans="1:8" ht="48" x14ac:dyDescent="0.25">
      <c r="A73" s="15">
        <v>8</v>
      </c>
      <c r="B73" s="22" t="s">
        <v>140</v>
      </c>
      <c r="C73" s="22" t="s">
        <v>127</v>
      </c>
      <c r="D73" s="23">
        <v>34980</v>
      </c>
      <c r="E73" s="18">
        <v>44427</v>
      </c>
      <c r="F73" s="19">
        <v>91</v>
      </c>
      <c r="G73" s="19" t="s">
        <v>72</v>
      </c>
    </row>
    <row r="74" spans="1:8" x14ac:dyDescent="0.25">
      <c r="A74" s="24">
        <v>8</v>
      </c>
      <c r="B74" s="26" t="s">
        <v>23</v>
      </c>
      <c r="C74" s="27"/>
      <c r="D74" s="28">
        <f>SUM(D66:D73)</f>
        <v>81747.27</v>
      </c>
      <c r="E74" s="29"/>
      <c r="F74" s="29"/>
      <c r="G74" s="29"/>
    </row>
    <row r="75" spans="1:8" ht="15.75" thickBot="1" x14ac:dyDescent="0.3">
      <c r="A75" s="25">
        <f>+A64+A74</f>
        <v>46</v>
      </c>
      <c r="B75" s="30" t="s">
        <v>4</v>
      </c>
      <c r="C75" s="27"/>
      <c r="D75" s="28">
        <f>+D64+D74</f>
        <v>559163.54999999993</v>
      </c>
      <c r="E75" s="29"/>
      <c r="F75" s="29"/>
      <c r="G75" s="29"/>
    </row>
    <row r="76" spans="1:8" x14ac:dyDescent="0.25">
      <c r="A76" s="31"/>
      <c r="B76" s="31"/>
      <c r="C76" s="31"/>
      <c r="D76" s="31"/>
      <c r="E76" s="31"/>
      <c r="F76" s="31"/>
      <c r="G76" s="31"/>
    </row>
    <row r="77" spans="1:8" ht="24" x14ac:dyDescent="0.25">
      <c r="A77" s="7">
        <v>1</v>
      </c>
      <c r="B77" s="11" t="s">
        <v>77</v>
      </c>
      <c r="C77" s="11" t="s">
        <v>78</v>
      </c>
      <c r="D77" s="33">
        <v>16000</v>
      </c>
      <c r="E77" s="18">
        <v>44447</v>
      </c>
      <c r="F77" s="19">
        <v>97</v>
      </c>
      <c r="G77" s="19" t="s">
        <v>31</v>
      </c>
    </row>
    <row r="78" spans="1:8" ht="45" x14ac:dyDescent="0.25">
      <c r="A78" s="7">
        <v>2</v>
      </c>
      <c r="B78" s="11" t="s">
        <v>97</v>
      </c>
      <c r="C78" s="11" t="s">
        <v>17</v>
      </c>
      <c r="D78" s="10">
        <v>1269.81</v>
      </c>
      <c r="E78" s="18">
        <v>44448</v>
      </c>
      <c r="F78" s="19">
        <v>40</v>
      </c>
      <c r="G78" s="19" t="s">
        <v>12</v>
      </c>
    </row>
    <row r="79" spans="1:8" ht="24" x14ac:dyDescent="0.25">
      <c r="A79" s="7">
        <v>3</v>
      </c>
      <c r="B79" s="19" t="s">
        <v>81</v>
      </c>
      <c r="C79" s="19" t="s">
        <v>13</v>
      </c>
      <c r="D79" s="17">
        <v>1158.6300000000001</v>
      </c>
      <c r="E79" s="18">
        <v>44456</v>
      </c>
      <c r="F79" s="19" t="s">
        <v>32</v>
      </c>
      <c r="G79" s="19" t="s">
        <v>12</v>
      </c>
    </row>
    <row r="80" spans="1:8" ht="60" x14ac:dyDescent="0.25">
      <c r="A80" s="7">
        <v>4</v>
      </c>
      <c r="B80" s="11" t="s">
        <v>79</v>
      </c>
      <c r="C80" s="11" t="s">
        <v>80</v>
      </c>
      <c r="D80" s="33">
        <v>12528</v>
      </c>
      <c r="E80" s="18">
        <v>44456</v>
      </c>
      <c r="F80" s="19">
        <v>103</v>
      </c>
      <c r="G80" s="19" t="s">
        <v>35</v>
      </c>
      <c r="H80" s="13"/>
    </row>
    <row r="81" spans="1:8" ht="45" x14ac:dyDescent="0.25">
      <c r="A81" s="7">
        <v>5</v>
      </c>
      <c r="B81" s="11" t="s">
        <v>98</v>
      </c>
      <c r="C81" s="11" t="s">
        <v>17</v>
      </c>
      <c r="D81" s="10">
        <v>2668</v>
      </c>
      <c r="E81" s="18">
        <v>44468</v>
      </c>
      <c r="F81" s="19">
        <v>40</v>
      </c>
      <c r="G81" s="19" t="s">
        <v>12</v>
      </c>
    </row>
    <row r="82" spans="1:8" ht="48" x14ac:dyDescent="0.25">
      <c r="A82" s="7">
        <v>6</v>
      </c>
      <c r="B82" s="11" t="s">
        <v>146</v>
      </c>
      <c r="C82" s="11" t="s">
        <v>145</v>
      </c>
      <c r="D82" s="10">
        <v>11832</v>
      </c>
      <c r="E82" s="18">
        <v>44468</v>
      </c>
      <c r="F82" s="19">
        <v>105</v>
      </c>
      <c r="G82" s="19" t="s">
        <v>12</v>
      </c>
    </row>
    <row r="83" spans="1:8" ht="24" x14ac:dyDescent="0.25">
      <c r="A83" s="7">
        <v>7</v>
      </c>
      <c r="B83" s="11" t="s">
        <v>70</v>
      </c>
      <c r="C83" s="11" t="s">
        <v>71</v>
      </c>
      <c r="D83" s="33">
        <v>8925</v>
      </c>
      <c r="E83" s="18">
        <v>44469</v>
      </c>
      <c r="F83" s="19">
        <v>94</v>
      </c>
      <c r="G83" s="19" t="s">
        <v>72</v>
      </c>
      <c r="H83" s="13"/>
    </row>
    <row r="84" spans="1:8" x14ac:dyDescent="0.25">
      <c r="A84" s="24">
        <v>7</v>
      </c>
      <c r="B84" s="26" t="s">
        <v>25</v>
      </c>
      <c r="C84" s="27"/>
      <c r="D84" s="28">
        <f>SUM(D77:D83)</f>
        <v>54381.440000000002</v>
      </c>
      <c r="E84" s="29"/>
      <c r="F84" s="29"/>
      <c r="G84" s="29"/>
    </row>
    <row r="85" spans="1:8" ht="15.75" thickBot="1" x14ac:dyDescent="0.3">
      <c r="A85" s="25">
        <f>+A75+A84</f>
        <v>53</v>
      </c>
      <c r="B85" s="30" t="s">
        <v>4</v>
      </c>
      <c r="C85" s="27"/>
      <c r="D85" s="28">
        <f>+D75+D84</f>
        <v>613544.99</v>
      </c>
      <c r="E85" s="29"/>
      <c r="F85" s="29"/>
      <c r="G85" s="29"/>
    </row>
    <row r="86" spans="1:8" x14ac:dyDescent="0.25">
      <c r="A86" s="31"/>
      <c r="B86" s="31"/>
      <c r="C86" s="31"/>
      <c r="D86" s="31"/>
      <c r="E86" s="31"/>
      <c r="F86" s="31"/>
      <c r="G86" s="31"/>
    </row>
    <row r="87" spans="1:8" ht="36" x14ac:dyDescent="0.25">
      <c r="A87" s="7">
        <v>1</v>
      </c>
      <c r="B87" s="11" t="s">
        <v>142</v>
      </c>
      <c r="C87" s="36" t="s">
        <v>141</v>
      </c>
      <c r="D87" s="35">
        <v>15360</v>
      </c>
      <c r="E87" s="8">
        <v>44497</v>
      </c>
      <c r="F87" s="7" t="s">
        <v>143</v>
      </c>
      <c r="G87" s="7" t="s">
        <v>144</v>
      </c>
      <c r="H87" s="13"/>
    </row>
    <row r="88" spans="1:8" ht="45" x14ac:dyDescent="0.25">
      <c r="A88" s="7">
        <v>2</v>
      </c>
      <c r="B88" s="11" t="s">
        <v>99</v>
      </c>
      <c r="C88" s="11" t="s">
        <v>17</v>
      </c>
      <c r="D88" s="35">
        <v>1269.81</v>
      </c>
      <c r="E88" s="8">
        <v>44476</v>
      </c>
      <c r="F88" s="7">
        <v>40</v>
      </c>
      <c r="G88" s="7" t="s">
        <v>12</v>
      </c>
      <c r="H88" s="13"/>
    </row>
    <row r="89" spans="1:8" ht="36" x14ac:dyDescent="0.25">
      <c r="A89" s="7">
        <v>3</v>
      </c>
      <c r="B89" s="11" t="s">
        <v>82</v>
      </c>
      <c r="C89" s="11" t="s">
        <v>83</v>
      </c>
      <c r="D89" s="35">
        <v>4698</v>
      </c>
      <c r="E89" s="18">
        <v>44476</v>
      </c>
      <c r="F89" s="19">
        <v>106</v>
      </c>
      <c r="G89" s="19" t="s">
        <v>12</v>
      </c>
    </row>
    <row r="90" spans="1:8" ht="36" x14ac:dyDescent="0.25">
      <c r="A90" s="7">
        <v>4</v>
      </c>
      <c r="B90" s="11" t="s">
        <v>84</v>
      </c>
      <c r="C90" s="11" t="s">
        <v>86</v>
      </c>
      <c r="D90" s="35">
        <v>38720.800000000003</v>
      </c>
      <c r="E90" s="18">
        <v>44476</v>
      </c>
      <c r="F90" s="19">
        <v>109</v>
      </c>
      <c r="G90" s="19" t="s">
        <v>88</v>
      </c>
      <c r="H90" s="13"/>
    </row>
    <row r="91" spans="1:8" ht="36" x14ac:dyDescent="0.25">
      <c r="A91" s="7">
        <v>5</v>
      </c>
      <c r="B91" s="11" t="s">
        <v>85</v>
      </c>
      <c r="C91" s="11" t="s">
        <v>87</v>
      </c>
      <c r="D91" s="35">
        <v>2500</v>
      </c>
      <c r="E91" s="18">
        <v>44476</v>
      </c>
      <c r="F91" s="19">
        <v>110</v>
      </c>
      <c r="G91" s="19" t="s">
        <v>89</v>
      </c>
      <c r="H91" s="13"/>
    </row>
    <row r="92" spans="1:8" ht="24" x14ac:dyDescent="0.25">
      <c r="A92" s="7">
        <v>6</v>
      </c>
      <c r="B92" s="19" t="s">
        <v>90</v>
      </c>
      <c r="C92" s="19" t="s">
        <v>13</v>
      </c>
      <c r="D92" s="17">
        <v>1158.6300000000001</v>
      </c>
      <c r="E92" s="18">
        <v>44483</v>
      </c>
      <c r="F92" s="19" t="s">
        <v>32</v>
      </c>
      <c r="G92" s="19" t="s">
        <v>12</v>
      </c>
    </row>
    <row r="93" spans="1:8" ht="24" x14ac:dyDescent="0.25">
      <c r="A93" s="7">
        <v>7</v>
      </c>
      <c r="B93" s="19" t="s">
        <v>102</v>
      </c>
      <c r="C93" s="19" t="s">
        <v>103</v>
      </c>
      <c r="D93" s="17">
        <v>44490</v>
      </c>
      <c r="E93" s="18">
        <v>44483</v>
      </c>
      <c r="F93" s="19">
        <v>113</v>
      </c>
      <c r="G93" s="19" t="s">
        <v>12</v>
      </c>
      <c r="H93" s="13"/>
    </row>
    <row r="94" spans="1:8" ht="48" x14ac:dyDescent="0.25">
      <c r="A94" s="15">
        <v>8</v>
      </c>
      <c r="B94" s="19" t="s">
        <v>100</v>
      </c>
      <c r="C94" s="19" t="s">
        <v>101</v>
      </c>
      <c r="D94" s="17">
        <v>33420</v>
      </c>
      <c r="E94" s="18">
        <v>44490</v>
      </c>
      <c r="F94" s="19">
        <v>108</v>
      </c>
      <c r="G94" s="19" t="s">
        <v>72</v>
      </c>
      <c r="H94" s="13"/>
    </row>
    <row r="95" spans="1:8" ht="36" x14ac:dyDescent="0.25">
      <c r="A95" s="15">
        <v>9</v>
      </c>
      <c r="B95" s="19" t="s">
        <v>104</v>
      </c>
      <c r="C95" s="19" t="s">
        <v>105</v>
      </c>
      <c r="D95" s="17">
        <v>11252</v>
      </c>
      <c r="E95" s="18">
        <v>44497</v>
      </c>
      <c r="F95" s="19">
        <v>115</v>
      </c>
      <c r="G95" s="19" t="s">
        <v>88</v>
      </c>
      <c r="H95" s="13"/>
    </row>
    <row r="96" spans="1:8" x14ac:dyDescent="0.25">
      <c r="A96" s="24">
        <v>9</v>
      </c>
      <c r="B96" s="26" t="s">
        <v>26</v>
      </c>
      <c r="C96" s="27"/>
      <c r="D96" s="28">
        <f>SUM(D87:D95)</f>
        <v>152869.24</v>
      </c>
      <c r="E96" s="29"/>
      <c r="F96" s="29"/>
      <c r="G96" s="29"/>
    </row>
    <row r="97" spans="1:8" ht="15.75" thickBot="1" x14ac:dyDescent="0.3">
      <c r="A97" s="25">
        <f>+A85+A96</f>
        <v>62</v>
      </c>
      <c r="B97" s="30" t="s">
        <v>4</v>
      </c>
      <c r="C97" s="27"/>
      <c r="D97" s="28">
        <f>+D85+D96</f>
        <v>766414.23</v>
      </c>
      <c r="E97" s="29"/>
      <c r="F97" s="29"/>
      <c r="G97" s="29"/>
    </row>
    <row r="98" spans="1:8" x14ac:dyDescent="0.25">
      <c r="A98" s="31"/>
      <c r="B98" s="31"/>
      <c r="C98" s="31"/>
      <c r="D98" s="31"/>
      <c r="E98" s="31"/>
      <c r="F98" s="31"/>
      <c r="G98" s="31"/>
    </row>
    <row r="99" spans="1:8" ht="36" x14ac:dyDescent="0.25">
      <c r="A99" s="7">
        <v>1</v>
      </c>
      <c r="B99" s="7" t="s">
        <v>150</v>
      </c>
      <c r="C99" s="36" t="s">
        <v>149</v>
      </c>
      <c r="D99" s="10">
        <v>6964.64</v>
      </c>
      <c r="E99" s="18">
        <v>44504</v>
      </c>
      <c r="F99" s="19">
        <v>118</v>
      </c>
      <c r="G99" s="7" t="s">
        <v>29</v>
      </c>
    </row>
    <row r="100" spans="1:8" ht="36" x14ac:dyDescent="0.25">
      <c r="A100" s="7">
        <v>2</v>
      </c>
      <c r="B100" s="7" t="s">
        <v>152</v>
      </c>
      <c r="C100" s="19" t="s">
        <v>151</v>
      </c>
      <c r="D100" s="10">
        <v>11600</v>
      </c>
      <c r="E100" s="18">
        <v>44511</v>
      </c>
      <c r="F100" s="19">
        <v>121</v>
      </c>
      <c r="G100" s="19" t="s">
        <v>12</v>
      </c>
      <c r="H100" s="13"/>
    </row>
    <row r="101" spans="1:8" ht="36" x14ac:dyDescent="0.25">
      <c r="A101" s="7">
        <v>3</v>
      </c>
      <c r="B101" s="7" t="s">
        <v>153</v>
      </c>
      <c r="C101" s="19" t="s">
        <v>154</v>
      </c>
      <c r="D101" s="10">
        <v>2224</v>
      </c>
      <c r="E101" s="18">
        <v>44511</v>
      </c>
      <c r="F101" s="19">
        <v>122</v>
      </c>
      <c r="G101" s="19" t="s">
        <v>12</v>
      </c>
      <c r="H101" s="13"/>
    </row>
    <row r="102" spans="1:8" ht="36" x14ac:dyDescent="0.25">
      <c r="A102" s="7">
        <v>4</v>
      </c>
      <c r="B102" s="7" t="s">
        <v>157</v>
      </c>
      <c r="C102" s="19" t="s">
        <v>155</v>
      </c>
      <c r="D102" s="10">
        <v>1126.48</v>
      </c>
      <c r="E102" s="18">
        <v>44518</v>
      </c>
      <c r="F102" s="19">
        <v>124</v>
      </c>
      <c r="G102" s="19" t="s">
        <v>156</v>
      </c>
      <c r="H102" s="13"/>
    </row>
    <row r="103" spans="1:8" ht="36" x14ac:dyDescent="0.25">
      <c r="A103" s="7">
        <v>5</v>
      </c>
      <c r="B103" s="7" t="s">
        <v>159</v>
      </c>
      <c r="C103" s="19" t="s">
        <v>158</v>
      </c>
      <c r="D103" s="10">
        <v>11394.68</v>
      </c>
      <c r="E103" s="18">
        <v>44518</v>
      </c>
      <c r="F103" s="19">
        <v>125</v>
      </c>
      <c r="G103" s="19" t="s">
        <v>12</v>
      </c>
      <c r="H103" s="13"/>
    </row>
    <row r="104" spans="1:8" ht="60" x14ac:dyDescent="0.25">
      <c r="A104" s="7">
        <v>6</v>
      </c>
      <c r="B104" s="7" t="s">
        <v>161</v>
      </c>
      <c r="C104" s="19" t="s">
        <v>160</v>
      </c>
      <c r="D104" s="10">
        <v>24226.97</v>
      </c>
      <c r="E104" s="18">
        <v>44525</v>
      </c>
      <c r="F104" s="19">
        <v>126</v>
      </c>
      <c r="G104" s="19" t="s">
        <v>11</v>
      </c>
      <c r="H104" s="13"/>
    </row>
    <row r="105" spans="1:8" ht="36" x14ac:dyDescent="0.25">
      <c r="A105" s="7">
        <v>7</v>
      </c>
      <c r="B105" s="7" t="s">
        <v>163</v>
      </c>
      <c r="C105" s="19" t="s">
        <v>162</v>
      </c>
      <c r="D105" s="10">
        <v>49446</v>
      </c>
      <c r="E105" s="18">
        <v>44525</v>
      </c>
      <c r="F105" s="19">
        <v>128</v>
      </c>
      <c r="G105" s="19" t="s">
        <v>31</v>
      </c>
      <c r="H105" s="13"/>
    </row>
    <row r="106" spans="1:8" ht="24" x14ac:dyDescent="0.25">
      <c r="A106" s="7">
        <v>8</v>
      </c>
      <c r="B106" s="7" t="s">
        <v>164</v>
      </c>
      <c r="C106" s="19" t="s">
        <v>58</v>
      </c>
      <c r="D106" s="10">
        <v>522</v>
      </c>
      <c r="E106" s="18">
        <v>44525</v>
      </c>
      <c r="F106" s="19">
        <v>129</v>
      </c>
      <c r="G106" s="19" t="s">
        <v>31</v>
      </c>
      <c r="H106" s="13"/>
    </row>
    <row r="107" spans="1:8" ht="36" x14ac:dyDescent="0.25">
      <c r="A107" s="7">
        <v>9</v>
      </c>
      <c r="B107" s="7" t="s">
        <v>166</v>
      </c>
      <c r="C107" s="19" t="s">
        <v>165</v>
      </c>
      <c r="D107" s="10">
        <v>6568</v>
      </c>
      <c r="E107" s="18">
        <v>44525</v>
      </c>
      <c r="F107" s="19">
        <v>130</v>
      </c>
      <c r="G107" s="19" t="s">
        <v>12</v>
      </c>
      <c r="H107" s="13"/>
    </row>
    <row r="108" spans="1:8" x14ac:dyDescent="0.25">
      <c r="A108" s="24">
        <v>9</v>
      </c>
      <c r="B108" s="37" t="s">
        <v>27</v>
      </c>
      <c r="C108" s="27"/>
      <c r="D108" s="28">
        <f>SUM(D99:D107)</f>
        <v>114072.77</v>
      </c>
      <c r="E108" s="29"/>
      <c r="F108" s="29"/>
      <c r="G108" s="29"/>
    </row>
    <row r="109" spans="1:8" ht="15.75" thickBot="1" x14ac:dyDescent="0.3">
      <c r="A109" s="25">
        <f>+A97+A108</f>
        <v>71</v>
      </c>
      <c r="B109" s="30" t="s">
        <v>4</v>
      </c>
      <c r="C109" s="27"/>
      <c r="D109" s="28">
        <f>+D97+D108</f>
        <v>880487</v>
      </c>
      <c r="E109" s="29"/>
      <c r="F109" s="29"/>
      <c r="G109" s="29"/>
    </row>
    <row r="110" spans="1:8" x14ac:dyDescent="0.25">
      <c r="A110" s="31"/>
      <c r="B110" s="31"/>
      <c r="C110" s="31"/>
      <c r="D110" s="31"/>
      <c r="E110" s="31"/>
      <c r="F110" s="31"/>
      <c r="G110" s="31"/>
    </row>
    <row r="111" spans="1:8" ht="36" x14ac:dyDescent="0.25">
      <c r="A111" s="7">
        <v>1</v>
      </c>
      <c r="B111" s="11" t="s">
        <v>112</v>
      </c>
      <c r="C111" s="11" t="s">
        <v>126</v>
      </c>
      <c r="D111" s="10">
        <v>23500</v>
      </c>
      <c r="E111" s="18">
        <v>44546</v>
      </c>
      <c r="F111" s="19">
        <v>60</v>
      </c>
      <c r="G111" s="19" t="s">
        <v>12</v>
      </c>
      <c r="H111" s="13"/>
    </row>
    <row r="112" spans="1:8" ht="48" x14ac:dyDescent="0.25">
      <c r="A112" s="7">
        <v>2</v>
      </c>
      <c r="B112" s="11" t="s">
        <v>148</v>
      </c>
      <c r="C112" s="11" t="s">
        <v>147</v>
      </c>
      <c r="D112" s="10">
        <v>33516</v>
      </c>
      <c r="E112" s="18">
        <v>44539</v>
      </c>
      <c r="F112" s="7">
        <v>114</v>
      </c>
      <c r="G112" s="7" t="s">
        <v>144</v>
      </c>
      <c r="H112" s="14"/>
    </row>
    <row r="113" spans="1:8" ht="24" x14ac:dyDescent="0.25">
      <c r="A113" s="7">
        <v>3</v>
      </c>
      <c r="B113" s="7" t="s">
        <v>168</v>
      </c>
      <c r="C113" s="19" t="s">
        <v>167</v>
      </c>
      <c r="D113" s="10">
        <v>34800</v>
      </c>
      <c r="E113" s="18">
        <v>44551</v>
      </c>
      <c r="F113" s="19">
        <v>136</v>
      </c>
      <c r="G113" s="19" t="s">
        <v>136</v>
      </c>
      <c r="H113" s="14"/>
    </row>
    <row r="114" spans="1:8" ht="36" x14ac:dyDescent="0.25">
      <c r="A114" s="7">
        <v>4</v>
      </c>
      <c r="B114" s="7" t="s">
        <v>169</v>
      </c>
      <c r="C114" s="19" t="s">
        <v>158</v>
      </c>
      <c r="D114" s="10">
        <v>2621.6</v>
      </c>
      <c r="E114" s="18">
        <v>44546</v>
      </c>
      <c r="F114" s="19">
        <v>138</v>
      </c>
      <c r="G114" s="19" t="s">
        <v>12</v>
      </c>
      <c r="H114" s="14"/>
    </row>
    <row r="115" spans="1:8" ht="24" x14ac:dyDescent="0.25">
      <c r="A115" s="7">
        <v>5</v>
      </c>
      <c r="B115" s="7" t="s">
        <v>170</v>
      </c>
      <c r="C115" s="19" t="s">
        <v>165</v>
      </c>
      <c r="D115" s="10">
        <v>4950</v>
      </c>
      <c r="E115" s="18">
        <v>44539</v>
      </c>
      <c r="F115" s="19">
        <v>139</v>
      </c>
      <c r="G115" s="19" t="s">
        <v>12</v>
      </c>
      <c r="H115" s="14"/>
    </row>
    <row r="116" spans="1:8" ht="36" x14ac:dyDescent="0.25">
      <c r="A116" s="7">
        <v>6</v>
      </c>
      <c r="B116" s="7" t="s">
        <v>171</v>
      </c>
      <c r="C116" s="19" t="s">
        <v>172</v>
      </c>
      <c r="D116" s="10">
        <v>7424</v>
      </c>
      <c r="E116" s="18">
        <v>44551</v>
      </c>
      <c r="F116" s="19">
        <v>141</v>
      </c>
      <c r="G116" s="19" t="s">
        <v>31</v>
      </c>
      <c r="H116" s="14"/>
    </row>
    <row r="117" spans="1:8" ht="36" x14ac:dyDescent="0.25">
      <c r="A117" s="7">
        <v>7</v>
      </c>
      <c r="B117" s="7" t="s">
        <v>173</v>
      </c>
      <c r="C117" s="19" t="s">
        <v>145</v>
      </c>
      <c r="D117" s="10">
        <v>13920</v>
      </c>
      <c r="E117" s="18">
        <v>44551</v>
      </c>
      <c r="F117" s="19">
        <v>142</v>
      </c>
      <c r="G117" s="19" t="s">
        <v>12</v>
      </c>
      <c r="H117" s="14"/>
    </row>
    <row r="118" spans="1:8" ht="36" x14ac:dyDescent="0.25">
      <c r="A118" s="7">
        <v>8</v>
      </c>
      <c r="B118" s="7" t="s">
        <v>175</v>
      </c>
      <c r="C118" s="19" t="s">
        <v>174</v>
      </c>
      <c r="D118" s="10">
        <v>1508</v>
      </c>
      <c r="E118" s="18">
        <v>44559</v>
      </c>
      <c r="F118" s="7" t="s">
        <v>132</v>
      </c>
      <c r="G118" s="19" t="s">
        <v>176</v>
      </c>
      <c r="H118" s="13"/>
    </row>
    <row r="119" spans="1:8" x14ac:dyDescent="0.25">
      <c r="A119" s="24">
        <v>8</v>
      </c>
      <c r="B119" s="26" t="s">
        <v>28</v>
      </c>
      <c r="C119" s="27"/>
      <c r="D119" s="28">
        <f>SUM(D111:D118)</f>
        <v>122239.6</v>
      </c>
      <c r="E119" s="29"/>
      <c r="F119" s="29"/>
      <c r="G119" s="29"/>
    </row>
    <row r="120" spans="1:8" ht="15.75" thickBot="1" x14ac:dyDescent="0.3">
      <c r="A120" s="25">
        <f>+A109+A119</f>
        <v>79</v>
      </c>
      <c r="B120" s="30" t="s">
        <v>4</v>
      </c>
      <c r="C120" s="27"/>
      <c r="D120" s="28">
        <f>+D109+D119</f>
        <v>1002726.6</v>
      </c>
      <c r="E120" s="29"/>
      <c r="F120" s="29"/>
      <c r="G120" s="29"/>
    </row>
    <row r="121" spans="1:8" x14ac:dyDescent="0.25">
      <c r="A121" s="31"/>
      <c r="B121" s="31"/>
      <c r="C121" s="31"/>
      <c r="D121" s="31"/>
      <c r="E121" s="31"/>
      <c r="F121" s="31"/>
      <c r="G121" s="31"/>
    </row>
    <row r="122" spans="1:8" x14ac:dyDescent="0.25">
      <c r="A122" s="31"/>
      <c r="B122" s="31"/>
      <c r="C122" s="31"/>
      <c r="D122" s="31"/>
      <c r="E122" s="31"/>
      <c r="F122" s="31"/>
      <c r="G122" s="31"/>
    </row>
    <row r="123" spans="1:8" x14ac:dyDescent="0.25">
      <c r="A123" s="31"/>
      <c r="B123" s="31"/>
      <c r="C123" s="31"/>
      <c r="D123" s="31"/>
      <c r="E123" s="31"/>
      <c r="F123" s="31"/>
      <c r="G123" s="31"/>
    </row>
    <row r="124" spans="1:8" x14ac:dyDescent="0.25">
      <c r="A124" s="31"/>
      <c r="B124" s="31"/>
      <c r="C124" s="31"/>
      <c r="D124" s="31"/>
      <c r="E124" s="31"/>
      <c r="F124" s="31"/>
      <c r="G124" s="31"/>
    </row>
    <row r="125" spans="1:8" x14ac:dyDescent="0.25">
      <c r="A125" s="31"/>
      <c r="B125" s="31"/>
      <c r="C125" s="31"/>
      <c r="D125" s="31"/>
      <c r="E125" s="31"/>
      <c r="F125" s="31"/>
      <c r="G125" s="31"/>
    </row>
    <row r="126" spans="1:8" x14ac:dyDescent="0.25">
      <c r="A126" s="31"/>
      <c r="B126" s="31"/>
      <c r="C126" s="31"/>
      <c r="D126" s="31"/>
      <c r="E126" s="31"/>
      <c r="F126" s="31"/>
      <c r="G126" s="31"/>
    </row>
    <row r="127" spans="1:8" x14ac:dyDescent="0.25">
      <c r="A127" s="31"/>
      <c r="B127" s="31"/>
      <c r="C127" s="31"/>
      <c r="D127" s="31"/>
      <c r="E127" s="31"/>
      <c r="F127" s="31"/>
      <c r="G127" s="31"/>
    </row>
    <row r="128" spans="1:8" x14ac:dyDescent="0.25">
      <c r="A128" s="31"/>
      <c r="B128" s="31"/>
      <c r="C128" s="31"/>
      <c r="D128" s="31"/>
      <c r="E128" s="31"/>
      <c r="F128" s="31"/>
      <c r="G128" s="31"/>
    </row>
  </sheetData>
  <mergeCells count="3">
    <mergeCell ref="A2:G2"/>
    <mergeCell ref="A11:G11"/>
    <mergeCell ref="A3:G4"/>
  </mergeCells>
  <pageMargins left="0.70866141732283472" right="0.70866141732283472" top="0.74803149606299213" bottom="0.74803149606299213" header="0.51181102362204722" footer="0.51181102362204722"/>
  <pageSetup scale="70" orientation="landscape" r:id="rId1"/>
  <headerFooter alignWithMargins="0">
    <oddHeader xml:space="preserve">&amp;R&amp;"Arial,Normal"&amp;8F CRCT 14 VER-1 </oddHeader>
    <oddFooter>&amp;R&amp;"Arial,Normal"&amp;8UM: ABR-16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Melissa Ochoa del Toro</dc:creator>
  <cp:lastModifiedBy>Ernesto Rodriguez Galindo</cp:lastModifiedBy>
  <cp:lastPrinted>2022-02-17T17:39:48Z</cp:lastPrinted>
  <dcterms:created xsi:type="dcterms:W3CDTF">2014-11-13T19:35:27Z</dcterms:created>
  <dcterms:modified xsi:type="dcterms:W3CDTF">2022-02-22T16:10:51Z</dcterms:modified>
</cp:coreProperties>
</file>